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activeTab="5"/>
  </bookViews>
  <sheets>
    <sheet name="KHOA CNTT" sheetId="1" r:id="rId1"/>
    <sheet name="P.QTDV" sheetId="4" r:id="rId2"/>
    <sheet name="K. MAY" sheetId="5" r:id="rId3"/>
    <sheet name="K. NHIET LANH" sheetId="6" r:id="rId4"/>
    <sheet name="TT DIEU HANH" sheetId="7" r:id="rId5"/>
    <sheet name="K. XAY DUNG" sheetId="8" r:id="rId6"/>
  </sheets>
  <calcPr calcId="144525"/>
</workbook>
</file>

<file path=xl/calcChain.xml><?xml version="1.0" encoding="utf-8"?>
<calcChain xmlns="http://schemas.openxmlformats.org/spreadsheetml/2006/main">
  <c r="H67" i="8" l="1"/>
  <c r="H66" i="8"/>
  <c r="H65" i="8"/>
  <c r="H64" i="8"/>
  <c r="A64" i="8"/>
  <c r="A65" i="8" s="1"/>
  <c r="A66" i="8" s="1"/>
  <c r="H63" i="8"/>
  <c r="H62" i="8"/>
  <c r="H61" i="8"/>
  <c r="A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7" i="8" s="1"/>
  <c r="H38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25" i="7"/>
  <c r="H22" i="7"/>
  <c r="H21" i="7"/>
  <c r="H20" i="7"/>
  <c r="H19" i="7"/>
  <c r="H18" i="7"/>
  <c r="H17" i="7"/>
  <c r="H16" i="7"/>
  <c r="H15" i="7"/>
  <c r="H14" i="7"/>
  <c r="H12" i="7"/>
  <c r="H14" i="4"/>
  <c r="H56" i="1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A14" i="6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H13" i="6"/>
  <c r="H19" i="5"/>
  <c r="H18" i="5"/>
  <c r="H17" i="5"/>
  <c r="H16" i="5"/>
  <c r="H15" i="5"/>
  <c r="H14" i="5"/>
  <c r="H13" i="5"/>
  <c r="H13" i="4"/>
  <c r="H12" i="4" s="1"/>
  <c r="H55" i="1"/>
  <c r="H54" i="1"/>
  <c r="H53" i="1"/>
  <c r="H52" i="1"/>
  <c r="H51" i="1"/>
  <c r="H50" i="1"/>
  <c r="H49" i="1"/>
  <c r="H48" i="1"/>
  <c r="H47" i="1"/>
  <c r="H46" i="1"/>
  <c r="H27" i="1"/>
  <c r="H26" i="1"/>
  <c r="H13" i="1"/>
  <c r="H13" i="7" l="1"/>
  <c r="H29" i="7" s="1"/>
  <c r="H12" i="5"/>
  <c r="H20" i="5" s="1"/>
  <c r="H13" i="8"/>
  <c r="H12" i="8" s="1"/>
  <c r="H12" i="6"/>
  <c r="H87" i="6" s="1"/>
  <c r="H12" i="1"/>
</calcChain>
</file>

<file path=xl/sharedStrings.xml><?xml version="1.0" encoding="utf-8"?>
<sst xmlns="http://schemas.openxmlformats.org/spreadsheetml/2006/main" count="693" uniqueCount="304">
  <si>
    <t xml:space="preserve">     UBND THÀNH PHỐ HỒ CHÍ MINH </t>
  </si>
  <si>
    <t>CỘNG HÒA XÃ HỘI CHỦ NGHĨA VIỆT NAM</t>
  </si>
  <si>
    <t>TRƯỜNG CAO ĐẲNG LÝ TỰ TRỌNG</t>
  </si>
  <si>
    <t>Độc lập - Tự do - Hạnh phúc</t>
  </si>
  <si>
    <t xml:space="preserve">      THÀNH PHỐ HỒ CHÍ MINH</t>
  </si>
  <si>
    <t>Đơn vị tính: đồng</t>
  </si>
  <si>
    <t>STT</t>
  </si>
  <si>
    <t>TÊN HÀNG HÓA</t>
  </si>
  <si>
    <t>THÔNG SỐ KT/ QUY CÁCH</t>
  </si>
  <si>
    <t>XUẤT XỨ</t>
  </si>
  <si>
    <t>ĐƠN VỊ TÍNH</t>
  </si>
  <si>
    <t>SỐ LƯỢNG</t>
  </si>
  <si>
    <t>ĐƠN GIÁ</t>
  </si>
  <si>
    <t>THÀNH TIỀN</t>
  </si>
  <si>
    <t>NGUỒN KINH PHÍ</t>
  </si>
  <si>
    <t>GHI CHÚ</t>
  </si>
  <si>
    <t>THƯỜNG XUYÊN</t>
  </si>
  <si>
    <t>KHÔNG THƯỜNG XUYÊN</t>
  </si>
  <si>
    <t>PTHĐSN</t>
  </si>
  <si>
    <t>A</t>
  </si>
  <si>
    <t>B</t>
  </si>
  <si>
    <t xml:space="preserve">C </t>
  </si>
  <si>
    <t>D</t>
  </si>
  <si>
    <t>(1)</t>
  </si>
  <si>
    <t>(2)</t>
  </si>
  <si>
    <t>(3)</t>
  </si>
  <si>
    <t>E</t>
  </si>
  <si>
    <t>F</t>
  </si>
  <si>
    <t>G</t>
  </si>
  <si>
    <t>H</t>
  </si>
  <si>
    <t>I. KHOA CÔNG NGHỆ THÔNG TIN</t>
  </si>
  <si>
    <t xml:space="preserve">Raspberry Pi 3 Model B (Made In UK)
</t>
  </si>
  <si>
    <t>• 1.2GHz 64-bit quad-core ARM Cortex-A53 CPU (BCM2837)</t>
  </si>
  <si>
    <t>Made in UK, chính hãng RS Components.</t>
  </si>
  <si>
    <t>Cái</t>
  </si>
  <si>
    <t>'Phục vụ các bài học, thực hành lập trình nhúng, lập trình Java, lập trình di động, lập trình ASP.net cho chuyên ngành lập trình máy tính</t>
  </si>
  <si>
    <t>• 1GB RAM (LPDDR2 SDRAM)</t>
  </si>
  <si>
    <t>• On-board Wireless LAN - 2.4 GHz 802.11 b/g/n (BCM43438)</t>
  </si>
  <si>
    <t>• On-board Bluetooth 4.1 + HS Low-energy (BLE) (BCM43438)</t>
  </si>
  <si>
    <t>• 4 x USB 2.0 ports</t>
  </si>
  <si>
    <t>• 10/100 Ethernet</t>
  </si>
  <si>
    <t>• 40 GPIO pins</t>
  </si>
  <si>
    <t>• Full size HDMI 1.3a port</t>
  </si>
  <si>
    <t>• Combined 3.5mm analog audio and composite video jack</t>
  </si>
  <si>
    <t>• Camera interface (CSI)</t>
  </si>
  <si>
    <t>• Display interface (DSI)</t>
  </si>
  <si>
    <t>• microSD slot</t>
  </si>
  <si>
    <t>• VideoCore IV multimedia/3D graphics core @ 400MHz/300MHz</t>
  </si>
  <si>
    <t>Máy Ảnh CANON EOS 77D</t>
  </si>
  <si>
    <t>Nhật</t>
  </si>
  <si>
    <t xml:space="preserve">MÁY QUAY PHIM SONY FDR-AXP55
</t>
  </si>
  <si>
    <t>• MÁY QUAY PHIM 4K VỚI MÁY CHIẾU TÍCH HỢP 50lm (màn hình lên tới 200inch)</t>
  </si>
  <si>
    <t>'Phục vụ các bài học, thực hành Quay phim, chụp ảnh, Biên tập phim, Dựng video của chuyên ngành Thiết kế đồ họa</t>
  </si>
  <si>
    <t>• Đinh dạng ghi hình: XAVC S 4K, XAVC S HD, AVCHD, MP4</t>
  </si>
  <si>
    <t>• Cảm biến hình ảnh: 1/2.5 type(7.20mm) back-illuminated Exmor R CMOS Sensor</t>
  </si>
  <si>
    <t>• Bộ nhớ trong: Flash Memory 64GB</t>
  </si>
  <si>
    <t>• Bộ xử lý hình ảnh: BIONZ X</t>
  </si>
  <si>
    <t>• Ổn định hình ảnh: Balanced Optical SteadyShot w/ Intelligent Active mode(5-axis)</t>
  </si>
  <si>
    <t>• Ống kính: ZEISS Vario-Sonnar T*</t>
  </si>
  <si>
    <t>• Tiêu cự góc nhìn (qui đổi 35mm): 26.8mm</t>
  </si>
  <si>
    <t>• Khẩu độ: 2.0 - 3.8</t>
  </si>
  <si>
    <t>• Zoom quang học: 20x</t>
  </si>
  <si>
    <t>• Zoom rõ ảnh: 30x (4K), 40x (HD) (zoom KTS: 250x)</t>
  </si>
  <si>
    <t>• Âm thanh: 2ch (XAVC S), 5.1ch (AVCHD)</t>
  </si>
  <si>
    <t>• Tính năng nâng cao: Quay phim chuyển động nhanh, Ghi hình tốc độ cao, Ghi hình timelapse ở định dạng 4K, Golf Shot, Night Shot (Quay phim ban đêm), Khóa lấy nét, Giảm ồn giọng nói. Chống rung.</t>
  </si>
  <si>
    <t>• Wifi/NFC: Có.</t>
  </si>
  <si>
    <t>• Màn hình LCD: Xtra Fine LCD™ display(921,600dots). Wide(16:9), 3.0 type, cảm ứng.</t>
  </si>
  <si>
    <t>• Khung ngắm điện tử: 0.24 type, 1,555,200dots</t>
  </si>
  <si>
    <t>• Thời lượng ghi hình: khoảng 75 phút (XAVC S 4K 30p), khoảng 105 phút (AVCHD FH)</t>
  </si>
  <si>
    <t>• Thẻ nhớ tương thích:</t>
  </si>
  <si>
    <t>• + Đinh dạng XAVC S 4K(100Mbps): SDXC Memory Card(UHS-I U3 trở lên) XAVC S 4K(60Mbps) : SDXC Memory Card(Class10 trở lên) XAVC S HD : SDXC Memory Card(Class10 trở lên)</t>
  </si>
  <si>
    <t>MÁY HÀN CHIPSET ZM-5860C</t>
  </si>
  <si>
    <t>Nhật, Mỹ</t>
  </si>
  <si>
    <t>Phục vụ các bài học, thực hành sửa chữa máy tính: CHIP, Mainboard của chuyên ngành Kỹ thuật phần cứng máy tính</t>
  </si>
  <si>
    <t>Bộ lưới đa năng mini full 323 lưới</t>
  </si>
  <si>
    <t>Châu Á</t>
  </si>
  <si>
    <t>Bộ</t>
  </si>
  <si>
    <t>Khuôn làm chân chipset chuyên dụng</t>
  </si>
  <si>
    <t>Bi chì 0.5</t>
  </si>
  <si>
    <t>Hộp</t>
  </si>
  <si>
    <t>Bi chì 0.45</t>
  </si>
  <si>
    <t>Mỡ hàn chipset KingBo (mịn)</t>
  </si>
  <si>
    <t>WS-C2960+48PST-L</t>
  </si>
  <si>
    <t>Phục vụ các bài học, thực hành cấu hình hệ thống mạng máy tính cho chuyên ngành Quản trị mạng, An ninh mạng</t>
  </si>
  <si>
    <t>WS-C3650-24TS-L</t>
  </si>
  <si>
    <t>CISCO2921-SEC/K9</t>
  </si>
  <si>
    <t>ASA5515-SSD120-K9</t>
  </si>
  <si>
    <t>II. PHÒNG QUẢN TRỊ - DỊCH VỤ</t>
  </si>
  <si>
    <t>Ti vi 65 inch</t>
  </si>
  <si>
    <t>Lắp trên các phòng học lý thuyết Khu C</t>
  </si>
  <si>
    <t xml:space="preserve">III. KHOA MAY THỜI TRANG </t>
  </si>
  <si>
    <t>Máy bằng 1 kim (máy Đài Loan có mô tơ trên, cắt chỉ tự động</t>
  </si>
  <si>
    <t>JK-9100BS</t>
  </si>
  <si>
    <t>Máy</t>
  </si>
  <si>
    <t>Thay thế máy đã quá cũ tại xưởng may 1, được trang bị từ năm 1993</t>
  </si>
  <si>
    <t>Máy cắt tay</t>
  </si>
  <si>
    <t>Xưởng cắt - trang bị mới để học các môn thực hành: TT công nghệ may trang phục 1, 2…</t>
  </si>
  <si>
    <t>Máy ép keo</t>
  </si>
  <si>
    <t>Xưởng cắt - trang bị mới để học các môn thực hành: TT công nghệ may trang phục 3, TT thiết kế trang phục 1, 2, 3</t>
  </si>
  <si>
    <t>Bàn ủi Silver Star</t>
  </si>
  <si>
    <t>Xưởng 1, 2, 3, 4, cắt (trang bị mới cho các xưởng để SV thuận tiện trong giờ thực hành)</t>
  </si>
  <si>
    <t>Manaquin Fulset size M (VN)</t>
  </si>
  <si>
    <t>Con</t>
  </si>
  <si>
    <t>Trang bị mới cho các SV học môn TT phát triển mẫu trên manơcanh,…</t>
  </si>
  <si>
    <t>Manaquin nhựa nữ toàn thân</t>
  </si>
  <si>
    <t>Xưởng 1, 2, 3; Xưởng trưng bày sản phẩm mẫu</t>
  </si>
  <si>
    <t>Manaquin nhựa nam toàn thân</t>
  </si>
  <si>
    <t>Xưởng 1, 2, 3, Xưởng trưng bày sản phẩm mẫu</t>
  </si>
  <si>
    <t>IV. KHOA NHIỆT LẠNH</t>
  </si>
  <si>
    <t>Ampe kềm chỉ thị kim</t>
  </si>
  <si>
    <t>TAEKWANG 5001</t>
  </si>
  <si>
    <t>Đài Loan</t>
  </si>
  <si>
    <t>NISHIZAWA 5127</t>
  </si>
  <si>
    <t>Ampe kềm chỉ thị số</t>
  </si>
  <si>
    <t>NISHIZAWA 5128</t>
  </si>
  <si>
    <t>Bộ cle vòng miệng</t>
  </si>
  <si>
    <t>8-22mm 205S-8MT</t>
  </si>
  <si>
    <t>Đức</t>
  </si>
  <si>
    <t>Bộ đồng hồ nạp ga ô tô chuyên dụng</t>
  </si>
  <si>
    <t>Bộ hàn gió đá.</t>
  </si>
  <si>
    <t>Bộ loe ống</t>
  </si>
  <si>
    <t>Kingtool</t>
  </si>
  <si>
    <t>Taiwan</t>
  </si>
  <si>
    <t>Bộ Lục giác các cỡ (3-10)</t>
  </si>
  <si>
    <t>Bộ nong , loe</t>
  </si>
  <si>
    <t>Bộ tuýp vòng miệng túi vải</t>
  </si>
  <si>
    <t>Bơm rửa máy</t>
  </si>
  <si>
    <t>Đồng hồ đo Ampe kim</t>
  </si>
  <si>
    <t>Đồng hồ đo Ampe số</t>
  </si>
  <si>
    <t>Đồng hồ nạp ga R22</t>
  </si>
  <si>
    <t>Hengseng</t>
  </si>
  <si>
    <t>Đồng hồ nạp ga R410a</t>
  </si>
  <si>
    <t>Pro-lax</t>
  </si>
  <si>
    <t>Đồng hồ VOM số</t>
  </si>
  <si>
    <t>WELLINK HL 1100</t>
  </si>
  <si>
    <t xml:space="preserve">Êtô </t>
  </si>
  <si>
    <t>5" Ê tô bàn nguội Asaki AK-668</t>
  </si>
  <si>
    <t>Trung Quốc</t>
  </si>
  <si>
    <t>Hút chân không</t>
  </si>
  <si>
    <t>Value V-i210H</t>
  </si>
  <si>
    <t>Kềm bấm chết 10"</t>
  </si>
  <si>
    <t>Standard 12" </t>
  </si>
  <si>
    <t>USA</t>
  </si>
  <si>
    <t>Kềm bấm ống</t>
  </si>
  <si>
    <t>ϕ6 ÷ ϕ19</t>
  </si>
  <si>
    <t>VN</t>
  </si>
  <si>
    <t>Kềm cắt</t>
  </si>
  <si>
    <t>GoodMan</t>
  </si>
  <si>
    <t>Kềm điện đầu bằng</t>
  </si>
  <si>
    <t>Kềm nhọn</t>
  </si>
  <si>
    <t>Kềm răng</t>
  </si>
  <si>
    <t>Khóa lục giác đầu bi 9 cây</t>
  </si>
  <si>
    <t xml:space="preserve">T10 đến T50 </t>
  </si>
  <si>
    <t>Trung Quốc </t>
  </si>
  <si>
    <t>Khoan búa</t>
  </si>
  <si>
    <t>HR2601F Makita</t>
  </si>
  <si>
    <t>Kiềm bằng</t>
  </si>
  <si>
    <t>Kìm bấm chết ( răng )</t>
  </si>
  <si>
    <t>Kìm mở phe</t>
  </si>
  <si>
    <t>Kìm tước dây</t>
  </si>
  <si>
    <t>Loe lệch tâm</t>
  </si>
  <si>
    <t>VALUE VFT-808-MIS</t>
  </si>
  <si>
    <t>Máy dò xì gas</t>
  </si>
  <si>
    <t>Máy hàn hồ quang điện</t>
  </si>
  <si>
    <t>Oshima Mos 250</t>
  </si>
  <si>
    <t>Máy hút chân không</t>
  </si>
  <si>
    <t>Máy khoan tay</t>
  </si>
  <si>
    <t>Máy nén – bộ ly hơp từ các loại</t>
  </si>
  <si>
    <t>Mỏ hàn gió đá</t>
  </si>
  <si>
    <t>Yamato-HV</t>
  </si>
  <si>
    <t xml:space="preserve">Máy lạnh 2 cụm </t>
  </si>
  <si>
    <t>1HP</t>
  </si>
  <si>
    <t xml:space="preserve">Lốc máy lạnh </t>
  </si>
  <si>
    <t xml:space="preserve">Cái </t>
  </si>
  <si>
    <t xml:space="preserve">Lốc tủ lạnh </t>
  </si>
  <si>
    <t>1/6 HP</t>
  </si>
  <si>
    <t>Động cơ 3 pha 3 đầu dây</t>
  </si>
  <si>
    <t>Động cơ 3 pha 6 đầu dây</t>
  </si>
  <si>
    <t>Động cơ 3 pha 9 đầu dây</t>
  </si>
  <si>
    <t>Động cơ 3 pha 12 đầu dây</t>
  </si>
  <si>
    <t>Động cơ quạt 1 pha ra 5 đầu dây</t>
  </si>
  <si>
    <t xml:space="preserve">  40W </t>
  </si>
  <si>
    <t xml:space="preserve">Dàn nóng tủ lạnh </t>
  </si>
  <si>
    <t>10 Co</t>
  </si>
  <si>
    <t>Công tắc tơ + Rơ le nhiệt</t>
  </si>
  <si>
    <t>10A</t>
  </si>
  <si>
    <t>Mô hình Kho lạnh giải nhiệt gió</t>
  </si>
  <si>
    <t>bộ</t>
  </si>
  <si>
    <t>Mô hình Máy lạnh Chiller giải nhiệt gió</t>
  </si>
  <si>
    <t>Mô hình Máy lạnh Chiller giải nhiệt nước</t>
  </si>
  <si>
    <t xml:space="preserve">Máy nén bán kín để tháo ráp </t>
  </si>
  <si>
    <t>Cái</t>
  </si>
  <si>
    <t xml:space="preserve">Máy nén hở để tháo ráp </t>
  </si>
  <si>
    <t>Bình ngưng ống chùm nằm ngang</t>
  </si>
  <si>
    <t>Máy nén trục vít</t>
  </si>
  <si>
    <t>Máy nén scroll</t>
  </si>
  <si>
    <t>Bình trung gian ống xoắn</t>
  </si>
  <si>
    <t>Quạt dàn nòng, dàn lạnh</t>
  </si>
  <si>
    <t>Mỏ hàn – dây hàn</t>
  </si>
  <si>
    <t>Mô hình máy lạnh một cụm (dùng sửa chữa)</t>
  </si>
  <si>
    <t>Mô hình máy lạnh hai cụm treo tường (dùng sửa chữa)</t>
  </si>
  <si>
    <r>
      <t>Mô hình Máy điều hòa  Multy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(dùng sửa chữa)</t>
    </r>
  </si>
  <si>
    <t>Mô hình máy lạnh một cụm ( Dùng đấu điện)</t>
  </si>
  <si>
    <t>Mô hình máy lạnh hai cụm ( Dùng lắp đặt)</t>
  </si>
  <si>
    <r>
      <t>Mô hình Máy điều hòa  Multy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 Dùng lắp đặt)</t>
    </r>
  </si>
  <si>
    <t>Mô hình Máy điều hòa  kiều áp trần  ( Dùng lắp đặt)</t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</si>
  <si>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</si>
  <si>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</si>
  <si>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Mô hình Máy điều hòa  kiều áp trần  (Dùng để đấu điện và  vận hành)</t>
  </si>
  <si>
    <r>
      <t xml:space="preserve">Mô hình Máy điều hòa  Kiểu giấu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</si>
  <si>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t>Mô hình Máy điều hòa  Kiểu giấu trần (Dùng để đấu điện và  vận hành)</t>
  </si>
  <si>
    <r>
      <t xml:space="preserve">Mô hình Máy điều hòa  Kiểu tủ đứng 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 Dùng lắp đặt)</t>
    </r>
  </si>
  <si>
    <r>
      <t xml:space="preserve">Mô hình Máy điều hòa  Kiểu tủ đứng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</si>
  <si>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V. TRUNG TÂM ĐIỀU HÀNH VÀ QUẢN LÝ DỮ LIỆU</t>
  </si>
  <si>
    <t>VI. CÁC THIẾT BỊ PHỤC VỤ CÔNG TÁC TRUYỀN THÔNG</t>
  </si>
  <si>
    <r>
      <t xml:space="preserve">Máy vi tính trạm </t>
    </r>
    <r>
      <rPr>
        <sz val="11"/>
        <color rgb="FF000000"/>
        <rFont val="Times New Roman"/>
        <family val="1"/>
      </rPr>
      <t>(</t>
    </r>
    <r>
      <rPr>
        <sz val="10"/>
        <color rgb="FF000000"/>
        <rFont val="Times New Roman"/>
        <family val="1"/>
      </rPr>
      <t>Workstation</t>
    </r>
    <r>
      <rPr>
        <sz val="11"/>
        <color rgb="FF000000"/>
        <rFont val="Times New Roman"/>
        <family val="1"/>
      </rPr>
      <t>)</t>
    </r>
  </si>
  <si>
    <t xml:space="preserve">Card capture: 4 cổng SDI (DeckLink Duo 2) </t>
  </si>
  <si>
    <t>Chân máy quay</t>
  </si>
  <si>
    <t>Phần mềm vMix (bản HD) - SCSI-VMIX-HD</t>
  </si>
  <si>
    <t>Dây tin hiệu SDI (Dài 25m)</t>
  </si>
  <si>
    <t>Mixer xử lý âm thanh</t>
  </si>
  <si>
    <t>Sợi</t>
  </si>
  <si>
    <t>Máy quay phim</t>
  </si>
  <si>
    <t>Máy ảnh</t>
  </si>
  <si>
    <t>Hệ thống lưu trữ SAN</t>
  </si>
  <si>
    <t>- 2 Controller Active (Max: 4) - 64GiB (~68GB) Cache (Max: 128GiB)</t>
  </si>
  <si>
    <t>Hệ thống</t>
  </si>
  <si>
    <t>- 8 x 400GB SSD (5-years warranty include SSD wear-out) Solid State Drive</t>
  </si>
  <si>
    <t>- 24 x 1.2TB 10K SAS + 12 x 8TB 7.2K SAS HDD</t>
  </si>
  <si>
    <t>Thiết bị chuyển mạch SAN (SAN Switch)</t>
  </si>
  <si>
    <t>- 2.4m Jumper (IEC320 C13/C14, M/F CEE 22)</t>
  </si>
  <si>
    <t>- B-series 16Gb SFP+SW XCVR</t>
  </si>
  <si>
    <t>- B-Series 8/8 and 8/24 Switch Support</t>
  </si>
  <si>
    <r>
      <t xml:space="preserve">- </t>
    </r>
    <r>
      <rPr>
        <sz val="13"/>
        <rFont val="Times New Roman"/>
        <family val="1"/>
      </rPr>
      <t>Premier Flex LC/LC OM4 2f 15m Cbl</t>
    </r>
  </si>
  <si>
    <t>VII. KHOA XÂY DỰNG</t>
  </si>
  <si>
    <t>I</t>
  </si>
  <si>
    <t>THIẾT BỊ CHUYÊN NGÀNH</t>
  </si>
  <si>
    <t>Máy toàn đạc</t>
  </si>
  <si>
    <t>Máy đầm cóc</t>
  </si>
  <si>
    <t>Chiếc</t>
  </si>
  <si>
    <t>Tời</t>
  </si>
  <si>
    <t>Máy trộn vữa</t>
  </si>
  <si>
    <t>Máy cắt gạch, đá</t>
  </si>
  <si>
    <t>Máy cắt gạch cầm tay</t>
  </si>
  <si>
    <t>Súng bắn keo</t>
  </si>
  <si>
    <t>Máy mài gạch</t>
  </si>
  <si>
    <t>Máy khoan gỗ cầm tay</t>
  </si>
  <si>
    <t>Khoan bê tông cầm tay</t>
  </si>
  <si>
    <t>Máy bắn vít</t>
  </si>
  <si>
    <t>Máy khoan điện cầm tay</t>
  </si>
  <si>
    <t>Máy cưa gỗ cầm tay</t>
  </si>
  <si>
    <t>Máy bào cầm tay</t>
  </si>
  <si>
    <t>Máy uốn, nắn cốt thép</t>
  </si>
  <si>
    <t>Máy cắt cốt thép</t>
  </si>
  <si>
    <t>Máy cắt cốt thép cầm tay</t>
  </si>
  <si>
    <t>Tời máy</t>
  </si>
  <si>
    <t>Máy hàn hồ quang</t>
  </si>
  <si>
    <t>Máy ren ống đa năng</t>
  </si>
  <si>
    <t>Máy đầm dùi</t>
  </si>
  <si>
    <t>Máy vận thăng</t>
  </si>
  <si>
    <t>II</t>
  </si>
  <si>
    <t>THIẾT BỊ - DỤNG CỤ</t>
  </si>
  <si>
    <t>Dao cắt ống</t>
  </si>
  <si>
    <t>Kìm cá sấu</t>
  </si>
  <si>
    <t>B ộ</t>
  </si>
  <si>
    <t>Êke 90˚, êke 120˚</t>
  </si>
  <si>
    <t>Compa vạch dấu</t>
  </si>
  <si>
    <t>Tô vít</t>
  </si>
  <si>
    <t>Kìm cắt</t>
  </si>
  <si>
    <t>Bút thử điện</t>
  </si>
  <si>
    <t>Thước mét</t>
  </si>
  <si>
    <t>Ni vô</t>
  </si>
  <si>
    <t>Ống nhựa mềm</t>
  </si>
  <si>
    <t>m</t>
  </si>
  <si>
    <t>Quả dọi</t>
  </si>
  <si>
    <t>quả</t>
  </si>
  <si>
    <t>Bàn xoa</t>
  </si>
  <si>
    <t>Búa cao su</t>
  </si>
  <si>
    <t>Bay trát vữa</t>
  </si>
  <si>
    <t>Tê</t>
  </si>
  <si>
    <t>Ke</t>
  </si>
  <si>
    <t>Cưa tay</t>
  </si>
  <si>
    <t>Kéo cắt sắt</t>
  </si>
  <si>
    <t>Êtô kẹp ống</t>
  </si>
  <si>
    <t>Êtô kẹp song hành</t>
  </si>
  <si>
    <t>Búa tạ</t>
  </si>
  <si>
    <t>III</t>
  </si>
  <si>
    <t>THIẾT BỊ HỖ TRỢ</t>
  </si>
  <si>
    <t>Các loại phễu thu nước nhựa, inoc, gang</t>
  </si>
  <si>
    <t>Các loại van, vòi rửa</t>
  </si>
  <si>
    <t>Mỗi bộ bao gồm</t>
  </si>
  <si>
    <t>Xà beng</t>
  </si>
  <si>
    <t>Cuốc</t>
  </si>
  <si>
    <t>Xẻng</t>
  </si>
  <si>
    <t>Xô</t>
  </si>
  <si>
    <t>TỒNG CỘNG</t>
  </si>
  <si>
    <t>HIỆU TRƯỞNG</t>
  </si>
  <si>
    <t>TP. KẾ HOẠCH - TÀI CHÍNH</t>
  </si>
  <si>
    <t>TP. TỔ CHỨC - HÀNH CHÍNH - TỔNG HỢP</t>
  </si>
  <si>
    <t>Phạm Hữu Lộc</t>
  </si>
  <si>
    <t>Nguyễn Kính</t>
  </si>
  <si>
    <t>Lâm Viết Dũng</t>
  </si>
  <si>
    <t>DANH MỤC MUA SẮM TÀI SẢN NĂM 2020</t>
  </si>
  <si>
    <t xml:space="preserve">            TP. Hồ Chí Minh, ngày     tháng        năm 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</si>
</sst>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2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Arial"/>
      <family val="2"/>
    </font>
    <font>
      <sz val="13"/>
      <color rgb="FF111111"/>
      <name val="Times New Roman"/>
      <family val="1"/>
    </font>
    <font>
      <b/>
      <sz val="13"/>
      <color theme="1"/>
      <name val="Arial"/>
      <family val="2"/>
    </font>
    <font>
      <b/>
      <sz val="13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333333"/>
      <name val="Times New Roman"/>
      <family val="1"/>
    </font>
    <font>
      <sz val="12"/>
      <color rgb="FFFF0000"/>
      <name val="Times New Roman"/>
      <family val="1"/>
    </font>
    <font>
      <sz val="13"/>
      <color rgb="FF141414"/>
      <name val="Times New Roman"/>
      <family val="1"/>
    </font>
    <font>
      <sz val="13"/>
      <color rgb="FF222222"/>
      <name val="Times New Roman"/>
      <family val="1"/>
    </font>
    <font>
      <sz val="13"/>
      <color rgb="FF333333"/>
      <name val="Times New Roman"/>
      <family val="1"/>
    </font>
    <font>
      <sz val="12"/>
      <color rgb="FF000000"/>
      <name val="Times New Roman"/>
      <family val="1"/>
    </font>
    <font>
      <sz val="13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6" fillId="0" borderId="0" applyFont="0" applyFill="0" applyBorder="0" applyAlignment="0" applyProtection="0"/>
  </cellStyleXfs>
  <cellXfs count="271">
    <xf numFmtId="0" fontId="0" fillId="0" borderId="0" xfId="0"/>
    <xf numFmtId="0" fontId="3" fillId="0" borderId="0" xfId="3" applyFont="1"/>
    <xf numFmtId="0" fontId="4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Fill="1" applyAlignment="1">
      <alignment horizontal="center"/>
    </xf>
    <xf numFmtId="0" fontId="6" fillId="0" borderId="0" xfId="3" applyFont="1"/>
    <xf numFmtId="0" fontId="6" fillId="0" borderId="0" xfId="3" applyFont="1" applyFill="1"/>
    <xf numFmtId="0" fontId="7" fillId="0" borderId="0" xfId="3" applyFont="1" applyBorder="1" applyAlignment="1">
      <alignment horizontal="center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6" fillId="0" borderId="6" xfId="3" quotePrefix="1" applyFont="1" applyBorder="1" applyAlignment="1">
      <alignment horizontal="center" vertical="center"/>
    </xf>
    <xf numFmtId="0" fontId="6" fillId="0" borderId="7" xfId="3" quotePrefix="1" applyFont="1" applyBorder="1" applyAlignment="1">
      <alignment horizontal="center" vertical="center"/>
    </xf>
    <xf numFmtId="0" fontId="6" fillId="0" borderId="4" xfId="3" quotePrefix="1" applyFont="1" applyBorder="1" applyAlignment="1">
      <alignment horizontal="center" vertical="center"/>
    </xf>
    <xf numFmtId="0" fontId="6" fillId="0" borderId="4" xfId="3" quotePrefix="1" applyFont="1" applyBorder="1" applyAlignment="1">
      <alignment horizontal="center" vertical="center" wrapText="1"/>
    </xf>
    <xf numFmtId="0" fontId="6" fillId="0" borderId="4" xfId="3" quotePrefix="1" applyFont="1" applyFill="1" applyBorder="1" applyAlignment="1">
      <alignment horizontal="center" vertical="center" wrapText="1"/>
    </xf>
    <xf numFmtId="0" fontId="6" fillId="0" borderId="3" xfId="3" quotePrefix="1" applyFont="1" applyBorder="1" applyAlignment="1">
      <alignment horizontal="center" vertical="center" wrapText="1"/>
    </xf>
    <xf numFmtId="0" fontId="3" fillId="3" borderId="4" xfId="3" quotePrefix="1" applyFont="1" applyFill="1" applyBorder="1" applyAlignment="1">
      <alignment horizontal="center" vertical="center"/>
    </xf>
    <xf numFmtId="0" fontId="3" fillId="3" borderId="4" xfId="3" quotePrefix="1" applyFont="1" applyFill="1" applyBorder="1" applyAlignment="1">
      <alignment horizontal="center" vertical="center" wrapText="1"/>
    </xf>
    <xf numFmtId="0" fontId="3" fillId="3" borderId="10" xfId="3" quotePrefix="1" applyFont="1" applyFill="1" applyBorder="1" applyAlignment="1">
      <alignment horizontal="center" vertical="center" wrapText="1"/>
    </xf>
    <xf numFmtId="164" fontId="4" fillId="3" borderId="4" xfId="3" quotePrefix="1" applyNumberFormat="1" applyFont="1" applyFill="1" applyBorder="1" applyAlignment="1">
      <alignment horizontal="right" vertical="center" wrapText="1"/>
    </xf>
    <xf numFmtId="0" fontId="3" fillId="0" borderId="5" xfId="3" quotePrefix="1" applyFont="1" applyBorder="1" applyAlignment="1">
      <alignment horizontal="center" vertical="center" wrapText="1"/>
    </xf>
    <xf numFmtId="0" fontId="3" fillId="0" borderId="6" xfId="3" quotePrefix="1" applyFont="1" applyBorder="1" applyAlignment="1">
      <alignment horizontal="center" vertical="center" wrapText="1"/>
    </xf>
    <xf numFmtId="0" fontId="3" fillId="0" borderId="1" xfId="3" quotePrefix="1" applyFont="1" applyBorder="1" applyAlignment="1">
      <alignment horizontal="center" vertical="center"/>
    </xf>
    <xf numFmtId="0" fontId="10" fillId="0" borderId="11" xfId="4" quotePrefix="1" applyFont="1" applyFill="1" applyBorder="1" applyAlignment="1">
      <alignment horizontal="left" vertical="top" wrapText="1"/>
    </xf>
    <xf numFmtId="0" fontId="11" fillId="0" borderId="1" xfId="4" quotePrefix="1" applyFont="1" applyFill="1" applyBorder="1" applyAlignment="1">
      <alignment vertical="center" wrapText="1"/>
    </xf>
    <xf numFmtId="0" fontId="11" fillId="0" borderId="1" xfId="5" applyFont="1" applyFill="1" applyBorder="1" applyAlignment="1">
      <alignment horizontal="center" vertical="center" wrapText="1"/>
    </xf>
    <xf numFmtId="164" fontId="11" fillId="0" borderId="1" xfId="6" applyNumberFormat="1" applyFont="1" applyFill="1" applyBorder="1" applyAlignment="1">
      <alignment horizontal="right" vertical="center" wrapText="1"/>
    </xf>
    <xf numFmtId="164" fontId="3" fillId="0" borderId="1" xfId="3" quotePrefix="1" applyNumberFormat="1" applyFont="1" applyFill="1" applyBorder="1" applyAlignment="1">
      <alignment horizontal="right" vertical="center" wrapText="1"/>
    </xf>
    <xf numFmtId="0" fontId="6" fillId="0" borderId="1" xfId="3" quotePrefix="1" applyFont="1" applyBorder="1" applyAlignment="1">
      <alignment horizontal="center" vertical="center" wrapText="1"/>
    </xf>
    <xf numFmtId="0" fontId="3" fillId="0" borderId="11" xfId="3" quotePrefix="1" applyFont="1" applyBorder="1" applyAlignment="1">
      <alignment horizontal="center" vertical="center"/>
    </xf>
    <xf numFmtId="0" fontId="11" fillId="0" borderId="11" xfId="4" quotePrefix="1" applyFont="1" applyFill="1" applyBorder="1" applyAlignment="1">
      <alignment vertical="center" wrapText="1"/>
    </xf>
    <xf numFmtId="0" fontId="11" fillId="0" borderId="11" xfId="5" applyFont="1" applyFill="1" applyBorder="1" applyAlignment="1">
      <alignment horizontal="left" vertical="center" wrapText="1"/>
    </xf>
    <xf numFmtId="0" fontId="11" fillId="0" borderId="11" xfId="5" applyFont="1" applyFill="1" applyBorder="1" applyAlignment="1">
      <alignment horizontal="center" vertical="center" wrapText="1"/>
    </xf>
    <xf numFmtId="164" fontId="11" fillId="0" borderId="11" xfId="6" applyNumberFormat="1" applyFont="1" applyFill="1" applyBorder="1" applyAlignment="1">
      <alignment horizontal="right" vertical="center" wrapText="1"/>
    </xf>
    <xf numFmtId="164" fontId="3" fillId="0" borderId="11" xfId="3" quotePrefix="1" applyNumberFormat="1" applyFont="1" applyFill="1" applyBorder="1" applyAlignment="1">
      <alignment horizontal="right" vertical="center" wrapText="1"/>
    </xf>
    <xf numFmtId="0" fontId="6" fillId="0" borderId="12" xfId="3" quotePrefix="1" applyFont="1" applyBorder="1" applyAlignment="1">
      <alignment horizontal="center" vertical="center" wrapText="1"/>
    </xf>
    <xf numFmtId="0" fontId="6" fillId="0" borderId="11" xfId="3" quotePrefix="1" applyFont="1" applyBorder="1" applyAlignment="1">
      <alignment horizontal="center" vertical="center" wrapText="1"/>
    </xf>
    <xf numFmtId="0" fontId="4" fillId="0" borderId="11" xfId="3" quotePrefix="1" applyFont="1" applyBorder="1" applyAlignment="1">
      <alignment horizontal="center" vertical="center"/>
    </xf>
    <xf numFmtId="0" fontId="4" fillId="0" borderId="0" xfId="3" quotePrefix="1" applyFont="1" applyBorder="1" applyAlignment="1">
      <alignment horizontal="center" vertical="center"/>
    </xf>
    <xf numFmtId="0" fontId="3" fillId="0" borderId="11" xfId="3" quotePrefix="1" applyFont="1" applyBorder="1" applyAlignment="1">
      <alignment horizontal="left" vertical="center" wrapText="1"/>
    </xf>
    <xf numFmtId="0" fontId="6" fillId="0" borderId="12" xfId="3" quotePrefix="1" applyFont="1" applyBorder="1" applyAlignment="1">
      <alignment horizontal="right" vertical="center" wrapText="1"/>
    </xf>
    <xf numFmtId="0" fontId="6" fillId="0" borderId="11" xfId="3" quotePrefix="1" applyFont="1" applyFill="1" applyBorder="1" applyAlignment="1">
      <alignment horizontal="right" vertical="center" wrapText="1"/>
    </xf>
    <xf numFmtId="0" fontId="6" fillId="0" borderId="11" xfId="3" quotePrefix="1" applyFont="1" applyBorder="1" applyAlignment="1">
      <alignment horizontal="center" vertical="center"/>
    </xf>
    <xf numFmtId="0" fontId="11" fillId="4" borderId="11" xfId="4" applyFont="1" applyFill="1" applyBorder="1" applyAlignment="1">
      <alignment horizontal="center" vertical="center" wrapText="1"/>
    </xf>
    <xf numFmtId="0" fontId="3" fillId="0" borderId="0" xfId="3" applyFont="1" applyBorder="1"/>
    <xf numFmtId="0" fontId="11" fillId="4" borderId="11" xfId="4" applyFont="1" applyFill="1" applyBorder="1" applyAlignment="1">
      <alignment horizontal="left" vertical="center" wrapText="1"/>
    </xf>
    <xf numFmtId="0" fontId="11" fillId="4" borderId="11" xfId="4" applyFont="1" applyFill="1" applyBorder="1" applyAlignment="1">
      <alignment vertical="center" wrapText="1"/>
    </xf>
    <xf numFmtId="0" fontId="11" fillId="4" borderId="11" xfId="4" quotePrefix="1" applyFont="1" applyFill="1" applyBorder="1" applyAlignment="1">
      <alignment horizontal="left" vertical="center" wrapText="1"/>
    </xf>
    <xf numFmtId="0" fontId="11" fillId="0" borderId="11" xfId="4" applyNumberFormat="1" applyFont="1" applyFill="1" applyBorder="1" applyAlignment="1">
      <alignment horizontal="center" vertical="center" wrapText="1"/>
    </xf>
    <xf numFmtId="164" fontId="6" fillId="0" borderId="12" xfId="3" applyNumberFormat="1" applyFont="1" applyBorder="1" applyAlignment="1">
      <alignment horizontal="center" vertical="center" wrapText="1"/>
    </xf>
    <xf numFmtId="164" fontId="6" fillId="0" borderId="11" xfId="3" applyNumberFormat="1" applyFont="1" applyBorder="1" applyAlignment="1">
      <alignment horizontal="center" vertical="center" wrapText="1"/>
    </xf>
    <xf numFmtId="164" fontId="6" fillId="0" borderId="13" xfId="3" applyNumberFormat="1" applyFont="1" applyBorder="1" applyAlignment="1">
      <alignment horizontal="center" vertical="center" wrapText="1"/>
    </xf>
    <xf numFmtId="164" fontId="11" fillId="0" borderId="12" xfId="6" applyNumberFormat="1" applyFont="1" applyFill="1" applyBorder="1" applyAlignment="1">
      <alignment horizontal="right" vertical="center" wrapText="1"/>
    </xf>
    <xf numFmtId="0" fontId="12" fillId="0" borderId="11" xfId="3" applyFont="1" applyBorder="1" applyAlignment="1">
      <alignment horizontal="center" vertical="center" wrapText="1"/>
    </xf>
    <xf numFmtId="164" fontId="6" fillId="0" borderId="10" xfId="3" applyNumberFormat="1" applyFont="1" applyBorder="1" applyAlignment="1">
      <alignment horizontal="center" vertical="center" wrapText="1"/>
    </xf>
    <xf numFmtId="164" fontId="6" fillId="0" borderId="4" xfId="3" applyNumberFormat="1" applyFont="1" applyBorder="1" applyAlignment="1">
      <alignment horizontal="center" vertical="center" wrapText="1"/>
    </xf>
    <xf numFmtId="164" fontId="6" fillId="0" borderId="14" xfId="3" applyNumberFormat="1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/>
    </xf>
    <xf numFmtId="0" fontId="3" fillId="0" borderId="6" xfId="3" applyFont="1" applyBorder="1" applyAlignment="1">
      <alignment vertical="center" wrapText="1"/>
    </xf>
    <xf numFmtId="0" fontId="14" fillId="0" borderId="6" xfId="3" applyFont="1" applyBorder="1" applyAlignment="1">
      <alignment vertical="center" wrapText="1"/>
    </xf>
    <xf numFmtId="0" fontId="3" fillId="0" borderId="6" xfId="3" applyFont="1" applyBorder="1" applyAlignment="1">
      <alignment horizontal="center" vertical="center" wrapText="1"/>
    </xf>
    <xf numFmtId="164" fontId="6" fillId="0" borderId="3" xfId="3" applyNumberFormat="1" applyFont="1" applyBorder="1" applyAlignment="1">
      <alignment horizontal="center" vertical="center" wrapText="1"/>
    </xf>
    <xf numFmtId="164" fontId="6" fillId="0" borderId="1" xfId="3" applyNumberFormat="1" applyFont="1" applyBorder="1" applyAlignment="1">
      <alignment horizontal="center" vertical="center" wrapText="1"/>
    </xf>
    <xf numFmtId="164" fontId="6" fillId="0" borderId="8" xfId="3" applyNumberFormat="1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1" fillId="4" borderId="6" xfId="4" applyFont="1" applyFill="1" applyBorder="1" applyAlignment="1">
      <alignment horizontal="center" vertical="center" wrapText="1"/>
    </xf>
    <xf numFmtId="0" fontId="3" fillId="0" borderId="6" xfId="8" applyFont="1" applyBorder="1" applyAlignment="1">
      <alignment vertical="center" wrapText="1"/>
    </xf>
    <xf numFmtId="0" fontId="3" fillId="0" borderId="6" xfId="3" applyFont="1" applyBorder="1"/>
    <xf numFmtId="0" fontId="11" fillId="0" borderId="6" xfId="5" applyFont="1" applyFill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3" fontId="11" fillId="0" borderId="6" xfId="6" applyNumberFormat="1" applyFont="1" applyFill="1" applyBorder="1" applyAlignment="1">
      <alignment horizontal="right" vertical="center" wrapText="1"/>
    </xf>
    <xf numFmtId="164" fontId="11" fillId="0" borderId="6" xfId="6" applyNumberFormat="1" applyFont="1" applyFill="1" applyBorder="1" applyAlignment="1">
      <alignment horizontal="right" vertical="center" wrapText="1"/>
    </xf>
    <xf numFmtId="164" fontId="6" fillId="0" borderId="5" xfId="3" applyNumberFormat="1" applyFont="1" applyBorder="1" applyAlignment="1">
      <alignment horizontal="center" vertical="center" wrapText="1"/>
    </xf>
    <xf numFmtId="164" fontId="6" fillId="0" borderId="6" xfId="3" applyNumberFormat="1" applyFont="1" applyBorder="1" applyAlignment="1">
      <alignment horizontal="center" vertical="center" wrapText="1"/>
    </xf>
    <xf numFmtId="0" fontId="11" fillId="4" borderId="1" xfId="4" applyFont="1" applyFill="1" applyBorder="1" applyAlignment="1">
      <alignment horizontal="center" vertical="center" wrapText="1"/>
    </xf>
    <xf numFmtId="0" fontId="10" fillId="0" borderId="1" xfId="4" quotePrefix="1" applyFont="1" applyFill="1" applyBorder="1" applyAlignment="1">
      <alignment vertical="top" wrapText="1"/>
    </xf>
    <xf numFmtId="0" fontId="3" fillId="0" borderId="1" xfId="3" applyFont="1" applyBorder="1" applyAlignment="1">
      <alignment vertical="top" wrapText="1"/>
    </xf>
    <xf numFmtId="3" fontId="11" fillId="0" borderId="1" xfId="6" applyNumberFormat="1" applyFont="1" applyFill="1" applyBorder="1" applyAlignment="1">
      <alignment horizontal="right" vertical="center" wrapText="1"/>
    </xf>
    <xf numFmtId="164" fontId="6" fillId="0" borderId="15" xfId="3" applyNumberFormat="1" applyFont="1" applyBorder="1" applyAlignment="1">
      <alignment horizontal="center" vertical="center" wrapText="1"/>
    </xf>
    <xf numFmtId="0" fontId="3" fillId="0" borderId="11" xfId="8" applyFont="1" applyBorder="1" applyAlignment="1">
      <alignment vertical="center" wrapText="1"/>
    </xf>
    <xf numFmtId="0" fontId="3" fillId="0" borderId="11" xfId="8" applyFont="1" applyBorder="1" applyAlignment="1">
      <alignment horizontal="center" vertical="center" wrapText="1"/>
    </xf>
    <xf numFmtId="3" fontId="11" fillId="0" borderId="11" xfId="6" applyNumberFormat="1" applyFont="1" applyFill="1" applyBorder="1" applyAlignment="1">
      <alignment vertical="center" wrapText="1"/>
    </xf>
    <xf numFmtId="164" fontId="6" fillId="0" borderId="11" xfId="7" applyNumberFormat="1" applyFont="1" applyFill="1" applyBorder="1" applyAlignment="1">
      <alignment horizontal="right" vertical="center" wrapText="1"/>
    </xf>
    <xf numFmtId="0" fontId="6" fillId="0" borderId="11" xfId="3" applyFont="1" applyBorder="1" applyAlignment="1">
      <alignment horizontal="center" vertical="center"/>
    </xf>
    <xf numFmtId="0" fontId="3" fillId="0" borderId="11" xfId="3" applyFont="1" applyBorder="1" applyAlignment="1">
      <alignment vertical="center" wrapText="1"/>
    </xf>
    <xf numFmtId="0" fontId="13" fillId="0" borderId="11" xfId="3" applyFont="1" applyBorder="1" applyAlignment="1">
      <alignment vertical="center" wrapText="1"/>
    </xf>
    <xf numFmtId="0" fontId="14" fillId="0" borderId="11" xfId="3" applyFont="1" applyBorder="1" applyAlignment="1">
      <alignment vertical="center" wrapText="1"/>
    </xf>
    <xf numFmtId="0" fontId="3" fillId="0" borderId="11" xfId="3" applyFont="1" applyBorder="1" applyAlignment="1">
      <alignment horizontal="center" vertical="center" wrapText="1"/>
    </xf>
    <xf numFmtId="164" fontId="6" fillId="0" borderId="12" xfId="7" applyNumberFormat="1" applyFont="1" applyFill="1" applyBorder="1" applyAlignment="1">
      <alignment horizontal="right" vertical="center"/>
    </xf>
    <xf numFmtId="0" fontId="6" fillId="0" borderId="4" xfId="3" applyFont="1" applyBorder="1" applyAlignment="1">
      <alignment horizontal="center" vertical="center"/>
    </xf>
    <xf numFmtId="0" fontId="3" fillId="0" borderId="4" xfId="3" applyFont="1" applyBorder="1" applyAlignment="1">
      <alignment vertical="center" wrapText="1"/>
    </xf>
    <xf numFmtId="0" fontId="13" fillId="0" borderId="4" xfId="3" applyFont="1" applyBorder="1" applyAlignment="1">
      <alignment vertical="center" wrapText="1"/>
    </xf>
    <xf numFmtId="0" fontId="14" fillId="0" borderId="4" xfId="3" applyFont="1" applyBorder="1" applyAlignment="1">
      <alignment vertical="center" wrapText="1"/>
    </xf>
    <xf numFmtId="0" fontId="3" fillId="0" borderId="4" xfId="3" applyFont="1" applyBorder="1" applyAlignment="1">
      <alignment horizontal="center" vertical="center" wrapText="1"/>
    </xf>
    <xf numFmtId="164" fontId="6" fillId="0" borderId="10" xfId="7" applyNumberFormat="1" applyFont="1" applyFill="1" applyBorder="1" applyAlignment="1">
      <alignment horizontal="right" vertical="center"/>
    </xf>
    <xf numFmtId="164" fontId="6" fillId="0" borderId="4" xfId="7" applyNumberFormat="1" applyFont="1" applyFill="1" applyBorder="1" applyAlignment="1">
      <alignment horizontal="right" vertical="center" wrapText="1"/>
    </xf>
    <xf numFmtId="0" fontId="6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vertical="center" wrapText="1"/>
    </xf>
    <xf numFmtId="0" fontId="13" fillId="0" borderId="1" xfId="3" applyFont="1" applyBorder="1" applyAlignment="1">
      <alignment vertical="center" wrapText="1"/>
    </xf>
    <xf numFmtId="0" fontId="14" fillId="0" borderId="1" xfId="3" applyFont="1" applyBorder="1" applyAlignment="1">
      <alignment vertical="center" wrapText="1"/>
    </xf>
    <xf numFmtId="0" fontId="3" fillId="0" borderId="1" xfId="3" applyFont="1" applyBorder="1" applyAlignment="1">
      <alignment horizontal="center" vertical="center" wrapText="1"/>
    </xf>
    <xf numFmtId="164" fontId="6" fillId="0" borderId="3" xfId="7" applyNumberFormat="1" applyFont="1" applyFill="1" applyBorder="1" applyAlignment="1">
      <alignment horizontal="right" vertical="center"/>
    </xf>
    <xf numFmtId="164" fontId="6" fillId="0" borderId="1" xfId="7" applyNumberFormat="1" applyFont="1" applyFill="1" applyBorder="1" applyAlignment="1">
      <alignment horizontal="right" vertical="center" wrapText="1"/>
    </xf>
    <xf numFmtId="0" fontId="12" fillId="0" borderId="1" xfId="3" applyFont="1" applyBorder="1" applyAlignment="1">
      <alignment horizontal="center" vertical="center" wrapText="1"/>
    </xf>
    <xf numFmtId="0" fontId="11" fillId="0" borderId="6" xfId="4" quotePrefix="1" applyFont="1" applyFill="1" applyBorder="1" applyAlignment="1">
      <alignment vertical="center" wrapText="1"/>
    </xf>
    <xf numFmtId="0" fontId="14" fillId="3" borderId="6" xfId="3" applyFont="1" applyFill="1" applyBorder="1" applyAlignment="1">
      <alignment vertical="center" wrapText="1"/>
    </xf>
    <xf numFmtId="0" fontId="3" fillId="3" borderId="6" xfId="3" applyFont="1" applyFill="1" applyBorder="1" applyAlignment="1">
      <alignment horizontal="center" vertical="center" wrapText="1"/>
    </xf>
    <xf numFmtId="164" fontId="6" fillId="3" borderId="5" xfId="7" applyNumberFormat="1" applyFont="1" applyFill="1" applyBorder="1" applyAlignment="1">
      <alignment horizontal="right" vertical="center"/>
    </xf>
    <xf numFmtId="164" fontId="10" fillId="3" borderId="6" xfId="6" applyNumberFormat="1" applyFont="1" applyFill="1" applyBorder="1" applyAlignment="1">
      <alignment horizontal="right" vertical="center" wrapText="1"/>
    </xf>
    <xf numFmtId="164" fontId="3" fillId="0" borderId="5" xfId="7" applyNumberFormat="1" applyFont="1" applyFill="1" applyBorder="1" applyAlignment="1">
      <alignment horizontal="right" vertical="center"/>
    </xf>
    <xf numFmtId="0" fontId="3" fillId="0" borderId="6" xfId="3" applyFont="1" applyBorder="1" applyAlignment="1">
      <alignment horizontal="center" vertical="center"/>
    </xf>
    <xf numFmtId="0" fontId="3" fillId="0" borderId="6" xfId="3" applyFont="1" applyBorder="1" applyAlignment="1">
      <alignment horizontal="left" vertical="center" wrapText="1"/>
    </xf>
    <xf numFmtId="0" fontId="3" fillId="0" borderId="6" xfId="3" applyFont="1" applyBorder="1" applyAlignment="1">
      <alignment horizontal="left" vertical="center"/>
    </xf>
    <xf numFmtId="0" fontId="4" fillId="0" borderId="6" xfId="3" applyFont="1" applyBorder="1" applyAlignment="1">
      <alignment horizontal="left" vertical="center"/>
    </xf>
    <xf numFmtId="0" fontId="12" fillId="0" borderId="6" xfId="3" applyFont="1" applyBorder="1" applyAlignment="1">
      <alignment horizontal="left" vertical="center" wrapText="1"/>
    </xf>
    <xf numFmtId="0" fontId="3" fillId="3" borderId="6" xfId="3" applyFont="1" applyFill="1" applyBorder="1"/>
    <xf numFmtId="164" fontId="17" fillId="3" borderId="14" xfId="9" applyNumberFormat="1" applyFont="1" applyFill="1" applyBorder="1" applyAlignment="1">
      <alignment horizontal="right" vertical="center" wrapText="1"/>
    </xf>
    <xf numFmtId="164" fontId="17" fillId="3" borderId="4" xfId="9" applyNumberFormat="1" applyFont="1" applyFill="1" applyBorder="1" applyAlignment="1">
      <alignment horizontal="right" vertical="center" wrapText="1"/>
    </xf>
    <xf numFmtId="0" fontId="12" fillId="0" borderId="10" xfId="3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164" fontId="20" fillId="4" borderId="14" xfId="9" applyNumberFormat="1" applyFont="1" applyFill="1" applyBorder="1" applyAlignment="1">
      <alignment horizontal="right" vertical="center" wrapText="1"/>
    </xf>
    <xf numFmtId="164" fontId="20" fillId="4" borderId="4" xfId="9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164" fontId="20" fillId="4" borderId="13" xfId="9" applyNumberFormat="1" applyFont="1" applyFill="1" applyBorder="1" applyAlignment="1">
      <alignment horizontal="right" vertical="center" wrapText="1"/>
    </xf>
    <xf numFmtId="164" fontId="20" fillId="4" borderId="11" xfId="9" applyNumberFormat="1" applyFont="1" applyFill="1" applyBorder="1" applyAlignment="1">
      <alignment horizontal="right" vertical="center" wrapText="1"/>
    </xf>
    <xf numFmtId="0" fontId="12" fillId="0" borderId="12" xfId="3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4" fontId="20" fillId="4" borderId="6" xfId="9" applyNumberFormat="1" applyFont="1" applyFill="1" applyBorder="1" applyAlignment="1">
      <alignment horizontal="right" vertical="center" wrapText="1"/>
    </xf>
    <xf numFmtId="0" fontId="18" fillId="0" borderId="6" xfId="0" applyFont="1" applyBorder="1" applyAlignment="1">
      <alignment vertical="center"/>
    </xf>
    <xf numFmtId="0" fontId="3" fillId="0" borderId="6" xfId="0" applyFont="1" applyFill="1" applyBorder="1" applyAlignment="1">
      <alignment vertical="center" wrapText="1"/>
    </xf>
    <xf numFmtId="0" fontId="21" fillId="0" borderId="6" xfId="0" applyFont="1" applyBorder="1"/>
    <xf numFmtId="0" fontId="4" fillId="0" borderId="6" xfId="0" applyFont="1" applyFill="1" applyBorder="1" applyAlignment="1">
      <alignment horizontal="center" vertical="center"/>
    </xf>
    <xf numFmtId="164" fontId="20" fillId="4" borderId="8" xfId="9" applyNumberFormat="1" applyFont="1" applyFill="1" applyBorder="1" applyAlignment="1">
      <alignment horizontal="right" vertical="center" wrapText="1"/>
    </xf>
    <xf numFmtId="0" fontId="12" fillId="0" borderId="5" xfId="3" applyFont="1" applyBorder="1" applyAlignment="1">
      <alignment horizontal="left" vertical="center" wrapText="1"/>
    </xf>
    <xf numFmtId="0" fontId="22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23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 wrapText="1"/>
    </xf>
    <xf numFmtId="164" fontId="20" fillId="0" borderId="6" xfId="9" applyNumberFormat="1" applyFont="1" applyFill="1" applyBorder="1" applyAlignment="1">
      <alignment horizontal="right" vertical="center" wrapText="1"/>
    </xf>
    <xf numFmtId="164" fontId="6" fillId="0" borderId="6" xfId="3" applyNumberFormat="1" applyFont="1" applyFill="1" applyBorder="1" applyAlignment="1">
      <alignment horizontal="center" vertical="center" wrapText="1"/>
    </xf>
    <xf numFmtId="0" fontId="12" fillId="0" borderId="6" xfId="3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center" vertical="center" wrapText="1"/>
    </xf>
    <xf numFmtId="164" fontId="17" fillId="3" borderId="6" xfId="9" applyNumberFormat="1" applyFont="1" applyFill="1" applyBorder="1" applyAlignment="1">
      <alignment horizontal="right" vertical="center" wrapText="1"/>
    </xf>
    <xf numFmtId="0" fontId="25" fillId="3" borderId="6" xfId="0" applyFont="1" applyFill="1" applyBorder="1" applyAlignment="1">
      <alignment vertical="center" wrapText="1"/>
    </xf>
    <xf numFmtId="0" fontId="25" fillId="3" borderId="6" xfId="0" applyFont="1" applyFill="1" applyBorder="1" applyAlignment="1">
      <alignment horizontal="right" vertical="center" wrapText="1"/>
    </xf>
    <xf numFmtId="164" fontId="25" fillId="3" borderId="6" xfId="0" applyNumberFormat="1" applyFont="1" applyFill="1" applyBorder="1" applyAlignment="1">
      <alignment horizontal="right" vertical="center" wrapText="1"/>
    </xf>
    <xf numFmtId="0" fontId="13" fillId="0" borderId="6" xfId="0" applyFont="1" applyBorder="1" applyAlignment="1">
      <alignment vertical="center" wrapText="1"/>
    </xf>
    <xf numFmtId="0" fontId="27" fillId="0" borderId="6" xfId="0" applyFont="1" applyBorder="1" applyAlignment="1">
      <alignment horizontal="justify" vertical="center" wrapText="1"/>
    </xf>
    <xf numFmtId="164" fontId="13" fillId="0" borderId="6" xfId="1" applyNumberFormat="1" applyFont="1" applyBorder="1" applyAlignment="1">
      <alignment horizontal="right" vertical="center" wrapText="1"/>
    </xf>
    <xf numFmtId="0" fontId="20" fillId="0" borderId="6" xfId="0" applyFont="1" applyBorder="1" applyAlignment="1">
      <alignment horizontal="justify" vertical="center" wrapText="1"/>
    </xf>
    <xf numFmtId="0" fontId="28" fillId="0" borderId="6" xfId="0" applyFont="1" applyBorder="1" applyAlignment="1">
      <alignment horizontal="justify" vertical="center" wrapText="1"/>
    </xf>
    <xf numFmtId="164" fontId="29" fillId="0" borderId="6" xfId="1" applyNumberFormat="1" applyFont="1" applyBorder="1" applyAlignment="1">
      <alignment horizontal="right" vertical="center" wrapText="1"/>
    </xf>
    <xf numFmtId="164" fontId="30" fillId="0" borderId="6" xfId="1" applyNumberFormat="1" applyFont="1" applyBorder="1" applyAlignment="1">
      <alignment horizontal="right" vertical="center" wrapText="1"/>
    </xf>
    <xf numFmtId="164" fontId="31" fillId="0" borderId="6" xfId="1" applyNumberFormat="1" applyFont="1" applyBorder="1" applyAlignment="1">
      <alignment horizontal="right" vertical="center" wrapText="1"/>
    </xf>
    <xf numFmtId="0" fontId="32" fillId="0" borderId="6" xfId="0" applyFont="1" applyBorder="1" applyAlignment="1">
      <alignment horizontal="justify" vertical="center" wrapText="1"/>
    </xf>
    <xf numFmtId="0" fontId="32" fillId="0" borderId="6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1" fillId="0" borderId="1" xfId="3" applyFont="1" applyBorder="1"/>
    <xf numFmtId="0" fontId="12" fillId="0" borderId="1" xfId="3" applyFont="1" applyBorder="1" applyAlignment="1">
      <alignment horizontal="left" vertical="center" wrapText="1"/>
    </xf>
    <xf numFmtId="0" fontId="20" fillId="0" borderId="11" xfId="0" applyFont="1" applyBorder="1" applyAlignment="1">
      <alignment vertical="center" wrapText="1"/>
    </xf>
    <xf numFmtId="0" fontId="11" fillId="0" borderId="11" xfId="3" applyFont="1" applyBorder="1"/>
    <xf numFmtId="0" fontId="12" fillId="0" borderId="11" xfId="3" applyFont="1" applyBorder="1" applyAlignment="1">
      <alignment horizontal="left" vertical="center" wrapText="1"/>
    </xf>
    <xf numFmtId="0" fontId="20" fillId="0" borderId="4" xfId="0" applyFont="1" applyBorder="1" applyAlignment="1">
      <alignment vertical="center" wrapText="1"/>
    </xf>
    <xf numFmtId="0" fontId="11" fillId="0" borderId="4" xfId="3" applyFont="1" applyBorder="1"/>
    <xf numFmtId="0" fontId="12" fillId="0" borderId="4" xfId="3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1" xfId="0" applyFont="1" applyBorder="1" applyAlignment="1">
      <alignment vertical="center" wrapText="1"/>
    </xf>
    <xf numFmtId="0" fontId="20" fillId="3" borderId="4" xfId="0" applyFont="1" applyFill="1" applyBorder="1" applyAlignment="1">
      <alignment vertical="center" wrapText="1"/>
    </xf>
    <xf numFmtId="0" fontId="11" fillId="3" borderId="4" xfId="3" applyFont="1" applyFill="1" applyBorder="1"/>
    <xf numFmtId="0" fontId="11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1" applyNumberFormat="1" applyFont="1" applyFill="1" applyBorder="1" applyAlignment="1">
      <alignment horizontal="right" vertical="center" wrapText="1"/>
    </xf>
    <xf numFmtId="164" fontId="10" fillId="3" borderId="1" xfId="1" applyNumberFormat="1" applyFont="1" applyFill="1" applyBorder="1" applyAlignment="1">
      <alignment horizontal="right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1" fillId="0" borderId="6" xfId="3" applyFont="1" applyBorder="1" applyAlignment="1">
      <alignment vertical="center"/>
    </xf>
    <xf numFmtId="0" fontId="3" fillId="0" borderId="6" xfId="3" applyFont="1" applyBorder="1" applyAlignment="1">
      <alignment vertical="center"/>
    </xf>
    <xf numFmtId="164" fontId="4" fillId="5" borderId="6" xfId="1" applyNumberFormat="1" applyFont="1" applyFill="1" applyBorder="1" applyAlignment="1">
      <alignment horizontal="right" vertical="center"/>
    </xf>
    <xf numFmtId="164" fontId="33" fillId="0" borderId="16" xfId="1" applyNumberFormat="1" applyFont="1" applyBorder="1"/>
    <xf numFmtId="0" fontId="20" fillId="4" borderId="6" xfId="0" applyFont="1" applyFill="1" applyBorder="1" applyAlignment="1">
      <alignment horizontal="center" vertical="center" wrapText="1"/>
    </xf>
    <xf numFmtId="0" fontId="11" fillId="0" borderId="6" xfId="3" applyFont="1" applyBorder="1"/>
    <xf numFmtId="0" fontId="20" fillId="0" borderId="6" xfId="0" applyFont="1" applyBorder="1" applyAlignment="1">
      <alignment horizontal="center" vertical="center" wrapText="1"/>
    </xf>
    <xf numFmtId="164" fontId="11" fillId="0" borderId="6" xfId="1" applyNumberFormat="1" applyFont="1" applyBorder="1" applyAlignment="1">
      <alignment horizontal="right" vertical="center"/>
    </xf>
    <xf numFmtId="164" fontId="12" fillId="0" borderId="6" xfId="3" applyNumberFormat="1" applyFont="1" applyBorder="1" applyAlignment="1">
      <alignment horizontal="left" vertical="center" wrapText="1"/>
    </xf>
    <xf numFmtId="164" fontId="3" fillId="0" borderId="16" xfId="1" applyNumberFormat="1" applyFont="1" applyBorder="1"/>
    <xf numFmtId="164" fontId="4" fillId="5" borderId="16" xfId="1" applyNumberFormat="1" applyFont="1" applyFill="1" applyBorder="1" applyAlignment="1"/>
    <xf numFmtId="0" fontId="17" fillId="5" borderId="6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vertical="center"/>
    </xf>
    <xf numFmtId="0" fontId="11" fillId="5" borderId="6" xfId="0" applyFont="1" applyFill="1" applyBorder="1" applyAlignment="1"/>
    <xf numFmtId="0" fontId="10" fillId="5" borderId="6" xfId="0" applyFont="1" applyFill="1" applyBorder="1" applyAlignment="1"/>
    <xf numFmtId="164" fontId="10" fillId="5" borderId="6" xfId="1" applyNumberFormat="1" applyFont="1" applyFill="1" applyBorder="1" applyAlignment="1">
      <alignment horizontal="right" vertical="center"/>
    </xf>
    <xf numFmtId="0" fontId="10" fillId="5" borderId="6" xfId="0" applyFont="1" applyFill="1" applyBorder="1" applyAlignment="1">
      <alignment horizontal="center" vertical="center"/>
    </xf>
    <xf numFmtId="164" fontId="34" fillId="0" borderId="16" xfId="1" applyNumberFormat="1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164" fontId="35" fillId="0" borderId="6" xfId="1" applyNumberFormat="1" applyFont="1" applyBorder="1" applyAlignment="1">
      <alignment horizontal="right" vertical="center" wrapText="1"/>
    </xf>
    <xf numFmtId="0" fontId="11" fillId="4" borderId="6" xfId="0" applyFont="1" applyFill="1" applyBorder="1" applyAlignment="1">
      <alignment horizontal="center" vertical="center"/>
    </xf>
    <xf numFmtId="164" fontId="3" fillId="0" borderId="17" xfId="1" applyNumberFormat="1" applyFont="1" applyBorder="1"/>
    <xf numFmtId="0" fontId="4" fillId="3" borderId="6" xfId="3" applyFont="1" applyFill="1" applyBorder="1" applyAlignment="1">
      <alignment horizontal="center" vertical="center"/>
    </xf>
    <xf numFmtId="0" fontId="4" fillId="3" borderId="6" xfId="3" applyFont="1" applyFill="1" applyBorder="1" applyAlignment="1">
      <alignment horizontal="right" vertical="center"/>
    </xf>
    <xf numFmtId="164" fontId="4" fillId="3" borderId="6" xfId="7" applyNumberFormat="1" applyFont="1" applyFill="1" applyBorder="1" applyAlignment="1">
      <alignment horizontal="right" vertical="center" wrapText="1"/>
    </xf>
    <xf numFmtId="0" fontId="12" fillId="0" borderId="0" xfId="3" applyFont="1" applyBorder="1" applyAlignment="1">
      <alignment horizontal="left" vertical="center" wrapText="1"/>
    </xf>
    <xf numFmtId="0" fontId="4" fillId="0" borderId="0" xfId="3" applyFont="1" applyFill="1"/>
    <xf numFmtId="0" fontId="36" fillId="0" borderId="0" xfId="3" applyFont="1" applyFill="1"/>
    <xf numFmtId="0" fontId="6" fillId="0" borderId="0" xfId="3" applyFont="1" applyFill="1" applyBorder="1" applyAlignment="1">
      <alignment horizontal="center" vertical="center" wrapText="1"/>
    </xf>
    <xf numFmtId="164" fontId="6" fillId="0" borderId="0" xfId="3" applyNumberFormat="1" applyFont="1" applyBorder="1" applyAlignment="1">
      <alignment horizontal="center" vertical="center" wrapText="1"/>
    </xf>
    <xf numFmtId="164" fontId="6" fillId="0" borderId="0" xfId="3" applyNumberFormat="1" applyFont="1" applyFill="1" applyBorder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5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/>
    </xf>
    <xf numFmtId="0" fontId="11" fillId="0" borderId="1" xfId="5" applyFont="1" applyFill="1" applyBorder="1" applyAlignment="1">
      <alignment horizontal="center" vertical="top" wrapText="1"/>
    </xf>
    <xf numFmtId="0" fontId="11" fillId="0" borderId="11" xfId="5" applyFont="1" applyFill="1" applyBorder="1" applyAlignment="1">
      <alignment horizontal="center" vertical="top" wrapText="1"/>
    </xf>
    <xf numFmtId="0" fontId="3" fillId="0" borderId="1" xfId="3" applyFont="1" applyBorder="1" applyAlignment="1">
      <alignment horizontal="left" vertical="top" wrapText="1"/>
    </xf>
    <xf numFmtId="0" fontId="3" fillId="0" borderId="11" xfId="3" applyFont="1" applyBorder="1" applyAlignment="1">
      <alignment horizontal="left" vertical="top" wrapText="1"/>
    </xf>
    <xf numFmtId="0" fontId="12" fillId="0" borderId="1" xfId="3" applyFont="1" applyBorder="1" applyAlignment="1">
      <alignment horizontal="left" vertical="top" wrapText="1"/>
    </xf>
    <xf numFmtId="0" fontId="12" fillId="0" borderId="11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4" fillId="3" borderId="8" xfId="3" quotePrefix="1" applyFont="1" applyFill="1" applyBorder="1" applyAlignment="1">
      <alignment horizontal="left" vertical="center"/>
    </xf>
    <xf numFmtId="0" fontId="4" fillId="3" borderId="9" xfId="3" quotePrefix="1" applyFont="1" applyFill="1" applyBorder="1" applyAlignment="1">
      <alignment horizontal="left" vertical="center"/>
    </xf>
    <xf numFmtId="0" fontId="4" fillId="3" borderId="5" xfId="3" quotePrefix="1" applyFont="1" applyFill="1" applyBorder="1" applyAlignment="1">
      <alignment horizontal="left" vertical="center"/>
    </xf>
    <xf numFmtId="0" fontId="4" fillId="0" borderId="0" xfId="3" applyFont="1" applyAlignment="1">
      <alignment horizontal="center"/>
    </xf>
    <xf numFmtId="0" fontId="3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7" fillId="0" borderId="0" xfId="3" applyFont="1" applyBorder="1" applyAlignment="1">
      <alignment horizontal="center"/>
    </xf>
    <xf numFmtId="0" fontId="8" fillId="0" borderId="1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4" fillId="3" borderId="8" xfId="3" applyFont="1" applyFill="1" applyBorder="1" applyAlignment="1">
      <alignment horizontal="left" vertical="center"/>
    </xf>
    <xf numFmtId="0" fontId="4" fillId="3" borderId="9" xfId="3" applyFont="1" applyFill="1" applyBorder="1" applyAlignment="1">
      <alignment horizontal="left" vertical="center"/>
    </xf>
    <xf numFmtId="0" fontId="4" fillId="3" borderId="5" xfId="3" applyFont="1" applyFill="1" applyBorder="1" applyAlignment="1">
      <alignment horizontal="lef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164" fontId="11" fillId="0" borderId="6" xfId="1" applyNumberFormat="1" applyFont="1" applyBorder="1" applyAlignment="1">
      <alignment horizontal="right" vertical="center" wrapText="1"/>
    </xf>
    <xf numFmtId="0" fontId="11" fillId="0" borderId="6" xfId="0" applyFont="1" applyBorder="1" applyAlignment="1">
      <alignment vertical="center" wrapText="1"/>
    </xf>
    <xf numFmtId="0" fontId="15" fillId="3" borderId="6" xfId="0" applyFont="1" applyFill="1" applyBorder="1" applyAlignment="1">
      <alignment horizontal="left" vertical="center" wrapText="1"/>
    </xf>
    <xf numFmtId="0" fontId="25" fillId="3" borderId="8" xfId="0" applyFont="1" applyFill="1" applyBorder="1" applyAlignment="1">
      <alignment horizontal="left" vertical="center" wrapText="1"/>
    </xf>
    <xf numFmtId="0" fontId="25" fillId="3" borderId="9" xfId="0" applyFont="1" applyFill="1" applyBorder="1" applyAlignment="1">
      <alignment horizontal="left" vertical="center" wrapText="1"/>
    </xf>
    <xf numFmtId="0" fontId="25" fillId="3" borderId="5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</cellXfs>
  <cellStyles count="10">
    <cellStyle name="Accent5" xfId="2" builtinId="45"/>
    <cellStyle name="Comma" xfId="1" builtinId="3"/>
    <cellStyle name="Comma 10 3" xfId="6"/>
    <cellStyle name="Comma 2 2 4 2" xfId="9"/>
    <cellStyle name="Comma 6" xfId="7"/>
    <cellStyle name="Normal" xfId="0" builtinId="0"/>
    <cellStyle name="Normal 10" xfId="8"/>
    <cellStyle name="Normal 2 2" xfId="5"/>
    <cellStyle name="Normal 4 2" xfId="4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798593" y="432516"/>
          <a:ext cx="201215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705318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20</xdr:row>
      <xdr:rowOff>0</xdr:rowOff>
    </xdr:from>
    <xdr:to>
      <xdr:col>6</xdr:col>
      <xdr:colOff>606828</xdr:colOff>
      <xdr:row>20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6362700"/>
          <a:ext cx="134025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7</xdr:col>
      <xdr:colOff>35328</xdr:colOff>
      <xdr:row>20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6362700"/>
          <a:ext cx="348337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7</xdr:col>
      <xdr:colOff>35328</xdr:colOff>
      <xdr:row>20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6362700"/>
          <a:ext cx="32071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790575</xdr:colOff>
      <xdr:row>20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1343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11</xdr:col>
      <xdr:colOff>1261004</xdr:colOff>
      <xdr:row>20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34850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11</xdr:col>
      <xdr:colOff>1241954</xdr:colOff>
      <xdr:row>20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320886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76200</xdr:colOff>
      <xdr:row>20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9525</xdr:colOff>
      <xdr:row>20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93395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93395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93395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12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2"/>
  <sheetViews>
    <sheetView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51" t="s">
        <v>1</v>
      </c>
      <c r="H1" s="251"/>
      <c r="I1" s="251"/>
      <c r="J1" s="251"/>
      <c r="K1" s="251"/>
      <c r="L1" s="251"/>
    </row>
    <row r="2" spans="1:12" ht="16.5" x14ac:dyDescent="0.25">
      <c r="A2" s="2" t="s">
        <v>2</v>
      </c>
      <c r="B2" s="2"/>
      <c r="C2" s="2"/>
      <c r="D2" s="2"/>
      <c r="E2" s="2"/>
      <c r="F2" s="1"/>
      <c r="G2" s="251" t="s">
        <v>3</v>
      </c>
      <c r="H2" s="251"/>
      <c r="I2" s="251"/>
      <c r="J2" s="251"/>
      <c r="K2" s="251"/>
      <c r="L2" s="25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52"/>
      <c r="I3" s="252"/>
      <c r="J3" s="25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53" t="s">
        <v>302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54" t="s">
        <v>5</v>
      </c>
      <c r="J7" s="254"/>
      <c r="K7" s="254"/>
      <c r="L7" s="25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5" t="s">
        <v>6</v>
      </c>
      <c r="B9" s="255" t="s">
        <v>7</v>
      </c>
      <c r="C9" s="242" t="s">
        <v>8</v>
      </c>
      <c r="D9" s="255" t="s">
        <v>9</v>
      </c>
      <c r="E9" s="242" t="s">
        <v>10</v>
      </c>
      <c r="F9" s="242" t="s">
        <v>11</v>
      </c>
      <c r="G9" s="242" t="s">
        <v>12</v>
      </c>
      <c r="H9" s="244" t="s">
        <v>13</v>
      </c>
      <c r="I9" s="246" t="s">
        <v>14</v>
      </c>
      <c r="J9" s="246"/>
      <c r="K9" s="247"/>
      <c r="L9" s="242" t="s">
        <v>15</v>
      </c>
    </row>
    <row r="10" spans="1:12" ht="42.75" x14ac:dyDescent="0.25">
      <c r="A10" s="256"/>
      <c r="B10" s="256"/>
      <c r="C10" s="243"/>
      <c r="D10" s="256"/>
      <c r="E10" s="243"/>
      <c r="F10" s="243"/>
      <c r="G10" s="243"/>
      <c r="H10" s="245"/>
      <c r="I10" s="8" t="s">
        <v>16</v>
      </c>
      <c r="J10" s="9" t="s">
        <v>17</v>
      </c>
      <c r="K10" s="9" t="s">
        <v>18</v>
      </c>
      <c r="L10" s="24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6.5" x14ac:dyDescent="0.25">
      <c r="A12" s="248" t="s">
        <v>30</v>
      </c>
      <c r="B12" s="249"/>
      <c r="C12" s="250"/>
      <c r="D12" s="16"/>
      <c r="E12" s="17"/>
      <c r="F12" s="17"/>
      <c r="G12" s="18"/>
      <c r="H12" s="19">
        <f>SUM(H13:H55)</f>
        <v>0</v>
      </c>
      <c r="I12" s="20"/>
      <c r="J12" s="21"/>
      <c r="K12" s="21"/>
      <c r="L12" s="21"/>
    </row>
    <row r="13" spans="1:12" ht="17.25" customHeight="1" x14ac:dyDescent="0.25">
      <c r="A13" s="22">
        <v>1</v>
      </c>
      <c r="B13" s="23" t="s">
        <v>31</v>
      </c>
      <c r="C13" s="24" t="s">
        <v>32</v>
      </c>
      <c r="D13" s="233" t="s">
        <v>33</v>
      </c>
      <c r="E13" s="25" t="s">
        <v>34</v>
      </c>
      <c r="F13" s="25">
        <v>5</v>
      </c>
      <c r="G13" s="26"/>
      <c r="H13" s="27">
        <f>F13*G13</f>
        <v>0</v>
      </c>
      <c r="I13" s="15"/>
      <c r="J13" s="28"/>
      <c r="K13" s="28"/>
      <c r="L13" s="235" t="s">
        <v>35</v>
      </c>
    </row>
    <row r="14" spans="1:12" ht="17.25" customHeight="1" x14ac:dyDescent="0.25">
      <c r="A14" s="29"/>
      <c r="B14" s="30"/>
      <c r="C14" s="31" t="s">
        <v>36</v>
      </c>
      <c r="D14" s="234"/>
      <c r="E14" s="32"/>
      <c r="F14" s="32"/>
      <c r="G14" s="33"/>
      <c r="H14" s="34"/>
      <c r="I14" s="35"/>
      <c r="J14" s="36"/>
      <c r="K14" s="36"/>
      <c r="L14" s="236"/>
    </row>
    <row r="15" spans="1:12" ht="17.25" customHeight="1" x14ac:dyDescent="0.25">
      <c r="A15" s="37"/>
      <c r="B15" s="38"/>
      <c r="C15" s="39" t="s">
        <v>37</v>
      </c>
      <c r="D15" s="234"/>
      <c r="E15" s="36"/>
      <c r="F15" s="36"/>
      <c r="G15" s="40"/>
      <c r="H15" s="41"/>
      <c r="I15" s="35"/>
      <c r="J15" s="36"/>
      <c r="K15" s="36"/>
      <c r="L15" s="236"/>
    </row>
    <row r="16" spans="1:12" ht="17.25" customHeight="1" x14ac:dyDescent="0.25">
      <c r="A16" s="37"/>
      <c r="B16" s="38"/>
      <c r="C16" s="39" t="s">
        <v>38</v>
      </c>
      <c r="D16" s="42"/>
      <c r="E16" s="36"/>
      <c r="F16" s="36"/>
      <c r="G16" s="40"/>
      <c r="H16" s="41"/>
      <c r="I16" s="35"/>
      <c r="J16" s="36"/>
      <c r="K16" s="36"/>
      <c r="L16" s="236"/>
    </row>
    <row r="17" spans="1:12" ht="17.25" customHeight="1" x14ac:dyDescent="0.25">
      <c r="A17" s="43"/>
      <c r="B17" s="44"/>
      <c r="C17" s="45" t="s">
        <v>39</v>
      </c>
      <c r="D17" s="43"/>
      <c r="E17" s="43"/>
      <c r="F17" s="43"/>
      <c r="G17" s="33"/>
      <c r="H17" s="34"/>
      <c r="I17" s="35"/>
      <c r="J17" s="36"/>
      <c r="K17" s="36"/>
      <c r="L17" s="43"/>
    </row>
    <row r="18" spans="1:12" ht="17.25" customHeight="1" x14ac:dyDescent="0.25">
      <c r="A18" s="43"/>
      <c r="B18" s="45"/>
      <c r="C18" s="46" t="s">
        <v>40</v>
      </c>
      <c r="D18" s="43"/>
      <c r="E18" s="43"/>
      <c r="F18" s="43"/>
      <c r="G18" s="33"/>
      <c r="H18" s="34"/>
      <c r="I18" s="35"/>
      <c r="J18" s="36"/>
      <c r="K18" s="36"/>
      <c r="L18" s="43"/>
    </row>
    <row r="19" spans="1:12" ht="17.25" customHeight="1" x14ac:dyDescent="0.25">
      <c r="A19" s="43"/>
      <c r="B19" s="45"/>
      <c r="C19" s="47" t="s">
        <v>41</v>
      </c>
      <c r="D19" s="43"/>
      <c r="E19" s="43"/>
      <c r="F19" s="43"/>
      <c r="G19" s="33"/>
      <c r="H19" s="34"/>
      <c r="I19" s="35"/>
      <c r="J19" s="36"/>
      <c r="K19" s="36"/>
      <c r="L19" s="43"/>
    </row>
    <row r="20" spans="1:12" ht="17.25" customHeight="1" x14ac:dyDescent="0.25">
      <c r="A20" s="43"/>
      <c r="B20" s="45"/>
      <c r="C20" s="45" t="s">
        <v>42</v>
      </c>
      <c r="D20" s="43"/>
      <c r="E20" s="43"/>
      <c r="F20" s="43"/>
      <c r="G20" s="33"/>
      <c r="H20" s="34"/>
      <c r="I20" s="35"/>
      <c r="J20" s="36"/>
      <c r="K20" s="36"/>
      <c r="L20" s="43"/>
    </row>
    <row r="21" spans="1:12" ht="17.25" customHeight="1" x14ac:dyDescent="0.25">
      <c r="A21" s="48"/>
      <c r="B21" s="30"/>
      <c r="C21" s="30" t="s">
        <v>43</v>
      </c>
      <c r="D21" s="43"/>
      <c r="E21" s="43"/>
      <c r="F21" s="43"/>
      <c r="G21" s="33"/>
      <c r="H21" s="34"/>
      <c r="I21" s="49"/>
      <c r="J21" s="50"/>
      <c r="K21" s="51"/>
      <c r="L21" s="43"/>
    </row>
    <row r="22" spans="1:12" ht="17.25" customHeight="1" x14ac:dyDescent="0.25">
      <c r="A22" s="48"/>
      <c r="B22" s="30"/>
      <c r="C22" s="30" t="s">
        <v>44</v>
      </c>
      <c r="D22" s="43"/>
      <c r="E22" s="43"/>
      <c r="F22" s="43"/>
      <c r="G22" s="52"/>
      <c r="H22" s="34"/>
      <c r="I22" s="49"/>
      <c r="J22" s="50"/>
      <c r="K22" s="51"/>
      <c r="L22" s="53"/>
    </row>
    <row r="23" spans="1:12" ht="17.25" customHeight="1" x14ac:dyDescent="0.25">
      <c r="A23" s="48"/>
      <c r="B23" s="30"/>
      <c r="C23" s="30" t="s">
        <v>45</v>
      </c>
      <c r="D23" s="43"/>
      <c r="E23" s="43"/>
      <c r="F23" s="43"/>
      <c r="G23" s="52"/>
      <c r="H23" s="34"/>
      <c r="I23" s="49"/>
      <c r="J23" s="50"/>
      <c r="K23" s="51"/>
      <c r="L23" s="53"/>
    </row>
    <row r="24" spans="1:12" ht="17.25" customHeight="1" x14ac:dyDescent="0.25">
      <c r="A24" s="48"/>
      <c r="B24" s="30"/>
      <c r="C24" s="30" t="s">
        <v>46</v>
      </c>
      <c r="D24" s="43"/>
      <c r="E24" s="43"/>
      <c r="F24" s="43"/>
      <c r="G24" s="33"/>
      <c r="H24" s="34"/>
      <c r="I24" s="50"/>
      <c r="J24" s="50"/>
      <c r="K24" s="50"/>
      <c r="L24" s="53"/>
    </row>
    <row r="25" spans="1:12" ht="17.25" customHeight="1" x14ac:dyDescent="0.25">
      <c r="A25" s="90"/>
      <c r="B25" s="91"/>
      <c r="C25" s="92" t="s">
        <v>47</v>
      </c>
      <c r="D25" s="93"/>
      <c r="E25" s="94"/>
      <c r="F25" s="94"/>
      <c r="G25" s="95"/>
      <c r="H25" s="96"/>
      <c r="I25" s="54"/>
      <c r="J25" s="55"/>
      <c r="K25" s="56"/>
      <c r="L25" s="57"/>
    </row>
    <row r="26" spans="1:12" ht="17.25" customHeight="1" x14ac:dyDescent="0.25">
      <c r="A26" s="66">
        <v>2</v>
      </c>
      <c r="B26" s="67" t="s">
        <v>48</v>
      </c>
      <c r="C26" s="68"/>
      <c r="D26" s="69" t="s">
        <v>49</v>
      </c>
      <c r="E26" s="69" t="s">
        <v>34</v>
      </c>
      <c r="F26" s="70">
        <v>2</v>
      </c>
      <c r="G26" s="71"/>
      <c r="H26" s="72">
        <f>G26*F26</f>
        <v>0</v>
      </c>
      <c r="I26" s="73"/>
      <c r="J26" s="74"/>
      <c r="K26" s="74"/>
      <c r="L26" s="65"/>
    </row>
    <row r="27" spans="1:12" ht="17.25" customHeight="1" x14ac:dyDescent="0.25">
      <c r="A27" s="75">
        <v>3</v>
      </c>
      <c r="B27" s="76" t="s">
        <v>50</v>
      </c>
      <c r="C27" s="77" t="s">
        <v>51</v>
      </c>
      <c r="D27" s="25" t="s">
        <v>49</v>
      </c>
      <c r="E27" s="25" t="s">
        <v>34</v>
      </c>
      <c r="F27" s="25">
        <v>2</v>
      </c>
      <c r="G27" s="78"/>
      <c r="H27" s="26">
        <f>G27*F27</f>
        <v>0</v>
      </c>
      <c r="I27" s="62"/>
      <c r="J27" s="63"/>
      <c r="K27" s="79"/>
      <c r="L27" s="237" t="s">
        <v>52</v>
      </c>
    </row>
    <row r="28" spans="1:12" ht="17.25" customHeight="1" x14ac:dyDescent="0.25">
      <c r="A28" s="43"/>
      <c r="B28" s="80"/>
      <c r="C28" s="31" t="s">
        <v>53</v>
      </c>
      <c r="D28" s="32"/>
      <c r="E28" s="81"/>
      <c r="F28" s="82"/>
      <c r="G28" s="33"/>
      <c r="H28" s="83"/>
      <c r="I28" s="49"/>
      <c r="J28" s="50"/>
      <c r="K28" s="51"/>
      <c r="L28" s="238"/>
    </row>
    <row r="29" spans="1:12" ht="17.25" customHeight="1" x14ac:dyDescent="0.25">
      <c r="A29" s="43"/>
      <c r="B29" s="80"/>
      <c r="C29" s="31" t="s">
        <v>54</v>
      </c>
      <c r="D29" s="32"/>
      <c r="E29" s="81"/>
      <c r="F29" s="82"/>
      <c r="G29" s="52"/>
      <c r="H29" s="83"/>
      <c r="I29" s="49"/>
      <c r="J29" s="50"/>
      <c r="K29" s="51"/>
      <c r="L29" s="53"/>
    </row>
    <row r="30" spans="1:12" ht="17.25" customHeight="1" x14ac:dyDescent="0.25">
      <c r="A30" s="43"/>
      <c r="B30" s="80"/>
      <c r="C30" s="31" t="s">
        <v>55</v>
      </c>
      <c r="D30" s="32"/>
      <c r="E30" s="81"/>
      <c r="F30" s="82"/>
      <c r="G30" s="52"/>
      <c r="H30" s="83"/>
      <c r="I30" s="49"/>
      <c r="J30" s="50"/>
      <c r="K30" s="51"/>
      <c r="L30" s="53"/>
    </row>
    <row r="31" spans="1:12" ht="17.25" customHeight="1" x14ac:dyDescent="0.25">
      <c r="A31" s="43"/>
      <c r="B31" s="80"/>
      <c r="C31" s="31" t="s">
        <v>56</v>
      </c>
      <c r="D31" s="32"/>
      <c r="E31" s="81"/>
      <c r="F31" s="82"/>
      <c r="G31" s="52"/>
      <c r="H31" s="83"/>
      <c r="I31" s="49"/>
      <c r="J31" s="50"/>
      <c r="K31" s="51"/>
      <c r="L31" s="53"/>
    </row>
    <row r="32" spans="1:12" ht="17.25" customHeight="1" x14ac:dyDescent="0.25">
      <c r="A32" s="43"/>
      <c r="B32" s="80"/>
      <c r="C32" s="31" t="s">
        <v>57</v>
      </c>
      <c r="D32" s="32"/>
      <c r="E32" s="81"/>
      <c r="F32" s="82"/>
      <c r="G32" s="52"/>
      <c r="H32" s="83"/>
      <c r="I32" s="49"/>
      <c r="J32" s="50"/>
      <c r="K32" s="51"/>
      <c r="L32" s="53"/>
    </row>
    <row r="33" spans="1:12" ht="17.25" customHeight="1" x14ac:dyDescent="0.25">
      <c r="A33" s="84"/>
      <c r="B33" s="85"/>
      <c r="C33" s="86" t="s">
        <v>58</v>
      </c>
      <c r="D33" s="87"/>
      <c r="E33" s="88"/>
      <c r="F33" s="88"/>
      <c r="G33" s="89"/>
      <c r="H33" s="83"/>
      <c r="I33" s="49"/>
      <c r="J33" s="50"/>
      <c r="K33" s="51"/>
      <c r="L33" s="53"/>
    </row>
    <row r="34" spans="1:12" ht="17.25" customHeight="1" x14ac:dyDescent="0.25">
      <c r="A34" s="84"/>
      <c r="B34" s="85"/>
      <c r="C34" s="86" t="s">
        <v>59</v>
      </c>
      <c r="D34" s="87"/>
      <c r="E34" s="88"/>
      <c r="F34" s="88"/>
      <c r="G34" s="89"/>
      <c r="H34" s="83"/>
      <c r="I34" s="49"/>
      <c r="J34" s="50"/>
      <c r="K34" s="51"/>
      <c r="L34" s="53"/>
    </row>
    <row r="35" spans="1:12" ht="17.25" customHeight="1" x14ac:dyDescent="0.25">
      <c r="A35" s="84"/>
      <c r="B35" s="85"/>
      <c r="C35" s="86" t="s">
        <v>60</v>
      </c>
      <c r="D35" s="87"/>
      <c r="E35" s="88"/>
      <c r="F35" s="88"/>
      <c r="G35" s="89"/>
      <c r="H35" s="83"/>
      <c r="I35" s="49"/>
      <c r="J35" s="50"/>
      <c r="K35" s="51"/>
      <c r="L35" s="53"/>
    </row>
    <row r="36" spans="1:12" ht="17.25" customHeight="1" x14ac:dyDescent="0.25">
      <c r="A36" s="84"/>
      <c r="B36" s="85"/>
      <c r="C36" s="86" t="s">
        <v>61</v>
      </c>
      <c r="D36" s="87"/>
      <c r="E36" s="88"/>
      <c r="F36" s="88"/>
      <c r="G36" s="89"/>
      <c r="H36" s="83"/>
      <c r="I36" s="49"/>
      <c r="J36" s="50"/>
      <c r="K36" s="51"/>
      <c r="L36" s="53"/>
    </row>
    <row r="37" spans="1:12" ht="17.25" customHeight="1" x14ac:dyDescent="0.25">
      <c r="A37" s="84"/>
      <c r="B37" s="85"/>
      <c r="C37" s="86" t="s">
        <v>62</v>
      </c>
      <c r="D37" s="87"/>
      <c r="E37" s="88"/>
      <c r="F37" s="88"/>
      <c r="G37" s="89"/>
      <c r="H37" s="83"/>
      <c r="I37" s="49"/>
      <c r="J37" s="50"/>
      <c r="K37" s="51"/>
      <c r="L37" s="53"/>
    </row>
    <row r="38" spans="1:12" ht="17.25" customHeight="1" x14ac:dyDescent="0.25">
      <c r="A38" s="90"/>
      <c r="B38" s="91"/>
      <c r="C38" s="92" t="s">
        <v>63</v>
      </c>
      <c r="D38" s="93"/>
      <c r="E38" s="94"/>
      <c r="F38" s="94"/>
      <c r="G38" s="95"/>
      <c r="H38" s="96"/>
      <c r="I38" s="54"/>
      <c r="J38" s="55"/>
      <c r="K38" s="56"/>
      <c r="L38" s="57"/>
    </row>
    <row r="39" spans="1:12" ht="17.25" customHeight="1" x14ac:dyDescent="0.25">
      <c r="A39" s="97"/>
      <c r="B39" s="98"/>
      <c r="C39" s="99" t="s">
        <v>64</v>
      </c>
      <c r="D39" s="100"/>
      <c r="E39" s="101"/>
      <c r="F39" s="101"/>
      <c r="G39" s="102"/>
      <c r="H39" s="103"/>
      <c r="I39" s="62"/>
      <c r="J39" s="63"/>
      <c r="K39" s="79"/>
      <c r="L39" s="104"/>
    </row>
    <row r="40" spans="1:12" ht="17.25" customHeight="1" x14ac:dyDescent="0.25">
      <c r="A40" s="84"/>
      <c r="B40" s="85"/>
      <c r="C40" s="86" t="s">
        <v>65</v>
      </c>
      <c r="D40" s="87"/>
      <c r="E40" s="88"/>
      <c r="F40" s="88"/>
      <c r="G40" s="89"/>
      <c r="H40" s="83"/>
      <c r="I40" s="49"/>
      <c r="J40" s="50"/>
      <c r="K40" s="51"/>
      <c r="L40" s="53"/>
    </row>
    <row r="41" spans="1:12" ht="17.25" customHeight="1" x14ac:dyDescent="0.25">
      <c r="A41" s="84"/>
      <c r="B41" s="85"/>
      <c r="C41" s="86" t="s">
        <v>66</v>
      </c>
      <c r="D41" s="87"/>
      <c r="E41" s="88"/>
      <c r="F41" s="88"/>
      <c r="G41" s="89"/>
      <c r="H41" s="83"/>
      <c r="I41" s="49"/>
      <c r="J41" s="50"/>
      <c r="K41" s="51"/>
      <c r="L41" s="53"/>
    </row>
    <row r="42" spans="1:12" ht="17.25" customHeight="1" x14ac:dyDescent="0.25">
      <c r="A42" s="84"/>
      <c r="B42" s="85"/>
      <c r="C42" s="86" t="s">
        <v>67</v>
      </c>
      <c r="D42" s="87"/>
      <c r="E42" s="88"/>
      <c r="F42" s="88"/>
      <c r="G42" s="89"/>
      <c r="H42" s="83"/>
      <c r="I42" s="49"/>
      <c r="J42" s="50"/>
      <c r="K42" s="51"/>
      <c r="L42" s="53"/>
    </row>
    <row r="43" spans="1:12" ht="17.25" customHeight="1" x14ac:dyDescent="0.25">
      <c r="A43" s="84"/>
      <c r="B43" s="85"/>
      <c r="C43" s="86" t="s">
        <v>68</v>
      </c>
      <c r="D43" s="87"/>
      <c r="E43" s="88"/>
      <c r="F43" s="88"/>
      <c r="G43" s="89"/>
      <c r="H43" s="83"/>
      <c r="I43" s="49"/>
      <c r="J43" s="50"/>
      <c r="K43" s="51"/>
      <c r="L43" s="53"/>
    </row>
    <row r="44" spans="1:12" ht="17.25" customHeight="1" x14ac:dyDescent="0.25">
      <c r="A44" s="84"/>
      <c r="B44" s="85"/>
      <c r="C44" s="86" t="s">
        <v>69</v>
      </c>
      <c r="D44" s="87"/>
      <c r="E44" s="88"/>
      <c r="F44" s="88"/>
      <c r="G44" s="89"/>
      <c r="H44" s="83"/>
      <c r="I44" s="49"/>
      <c r="J44" s="50"/>
      <c r="K44" s="51"/>
      <c r="L44" s="53"/>
    </row>
    <row r="45" spans="1:12" ht="17.25" customHeight="1" x14ac:dyDescent="0.25">
      <c r="A45" s="90"/>
      <c r="B45" s="91"/>
      <c r="C45" s="92" t="s">
        <v>70</v>
      </c>
      <c r="D45" s="93"/>
      <c r="E45" s="94"/>
      <c r="F45" s="94"/>
      <c r="G45" s="95"/>
      <c r="H45" s="96"/>
      <c r="I45" s="54"/>
      <c r="J45" s="55"/>
      <c r="K45" s="56"/>
      <c r="L45" s="57"/>
    </row>
    <row r="46" spans="1:12" ht="17.25" customHeight="1" x14ac:dyDescent="0.25">
      <c r="A46" s="66">
        <v>4</v>
      </c>
      <c r="B46" s="105" t="s">
        <v>71</v>
      </c>
      <c r="C46" s="60"/>
      <c r="D46" s="69" t="s">
        <v>72</v>
      </c>
      <c r="E46" s="69" t="s">
        <v>34</v>
      </c>
      <c r="F46" s="69">
        <v>2</v>
      </c>
      <c r="G46" s="71"/>
      <c r="H46" s="72">
        <f>G46*F46</f>
        <v>0</v>
      </c>
      <c r="I46" s="62"/>
      <c r="J46" s="63"/>
      <c r="K46" s="64"/>
      <c r="L46" s="239" t="s">
        <v>73</v>
      </c>
    </row>
    <row r="47" spans="1:12" ht="17.25" customHeight="1" x14ac:dyDescent="0.25">
      <c r="A47" s="66">
        <v>5</v>
      </c>
      <c r="B47" s="67" t="s">
        <v>74</v>
      </c>
      <c r="C47" s="60"/>
      <c r="D47" s="70" t="s">
        <v>75</v>
      </c>
      <c r="E47" s="70" t="s">
        <v>76</v>
      </c>
      <c r="F47" s="70">
        <v>2</v>
      </c>
      <c r="G47" s="71"/>
      <c r="H47" s="72">
        <f>G47*F47</f>
        <v>0</v>
      </c>
      <c r="I47" s="62"/>
      <c r="J47" s="63"/>
      <c r="K47" s="64"/>
      <c r="L47" s="240"/>
    </row>
    <row r="48" spans="1:12" ht="17.25" customHeight="1" x14ac:dyDescent="0.25">
      <c r="A48" s="66">
        <v>6</v>
      </c>
      <c r="B48" s="67" t="s">
        <v>77</v>
      </c>
      <c r="C48" s="60"/>
      <c r="D48" s="70" t="s">
        <v>75</v>
      </c>
      <c r="E48" s="70" t="s">
        <v>34</v>
      </c>
      <c r="F48" s="70">
        <v>2</v>
      </c>
      <c r="G48" s="71"/>
      <c r="H48" s="72">
        <f>G48*F48</f>
        <v>0</v>
      </c>
      <c r="I48" s="62"/>
      <c r="J48" s="63"/>
      <c r="K48" s="64"/>
      <c r="L48" s="240"/>
    </row>
    <row r="49" spans="1:12" ht="17.25" customHeight="1" x14ac:dyDescent="0.25">
      <c r="A49" s="66">
        <v>7</v>
      </c>
      <c r="B49" s="67" t="s">
        <v>78</v>
      </c>
      <c r="C49" s="60"/>
      <c r="D49" s="70" t="s">
        <v>75</v>
      </c>
      <c r="E49" s="70" t="s">
        <v>79</v>
      </c>
      <c r="F49" s="70">
        <v>2</v>
      </c>
      <c r="G49" s="71"/>
      <c r="H49" s="72">
        <f>G49*F49</f>
        <v>0</v>
      </c>
      <c r="I49" s="62"/>
      <c r="J49" s="63"/>
      <c r="K49" s="64"/>
      <c r="L49" s="240"/>
    </row>
    <row r="50" spans="1:12" ht="17.25" customHeight="1" x14ac:dyDescent="0.25">
      <c r="A50" s="66">
        <v>8</v>
      </c>
      <c r="B50" s="67" t="s">
        <v>80</v>
      </c>
      <c r="C50" s="60"/>
      <c r="D50" s="70" t="s">
        <v>75</v>
      </c>
      <c r="E50" s="70" t="s">
        <v>79</v>
      </c>
      <c r="F50" s="70">
        <v>2</v>
      </c>
      <c r="G50" s="71"/>
      <c r="H50" s="72">
        <f>G50*F50</f>
        <v>0</v>
      </c>
      <c r="I50" s="62"/>
      <c r="J50" s="63"/>
      <c r="K50" s="64"/>
      <c r="L50" s="240"/>
    </row>
    <row r="51" spans="1:12" ht="17.25" customHeight="1" x14ac:dyDescent="0.25">
      <c r="A51" s="66">
        <v>9</v>
      </c>
      <c r="B51" s="67" t="s">
        <v>81</v>
      </c>
      <c r="C51" s="60"/>
      <c r="D51" s="70" t="s">
        <v>75</v>
      </c>
      <c r="E51" s="70" t="s">
        <v>79</v>
      </c>
      <c r="F51" s="70">
        <v>2</v>
      </c>
      <c r="G51" s="71"/>
      <c r="H51" s="72">
        <f t="shared" ref="H51" si="0">G51*F51</f>
        <v>0</v>
      </c>
      <c r="I51" s="62"/>
      <c r="J51" s="63"/>
      <c r="K51" s="64"/>
      <c r="L51" s="241"/>
    </row>
    <row r="52" spans="1:12" ht="17.25" customHeight="1" x14ac:dyDescent="0.25">
      <c r="A52" s="66">
        <v>10</v>
      </c>
      <c r="B52" s="67" t="s">
        <v>82</v>
      </c>
      <c r="C52" s="60"/>
      <c r="D52" s="70" t="s">
        <v>75</v>
      </c>
      <c r="E52" s="70" t="s">
        <v>34</v>
      </c>
      <c r="F52" s="70">
        <v>2</v>
      </c>
      <c r="G52" s="71"/>
      <c r="H52" s="72">
        <f>G52*F52</f>
        <v>0</v>
      </c>
      <c r="I52" s="62"/>
      <c r="J52" s="63"/>
      <c r="K52" s="64"/>
      <c r="L52" s="239" t="s">
        <v>83</v>
      </c>
    </row>
    <row r="53" spans="1:12" ht="17.25" customHeight="1" x14ac:dyDescent="0.25">
      <c r="A53" s="66">
        <v>11</v>
      </c>
      <c r="B53" s="67" t="s">
        <v>84</v>
      </c>
      <c r="C53" s="60"/>
      <c r="D53" s="70" t="s">
        <v>75</v>
      </c>
      <c r="E53" s="70" t="s">
        <v>34</v>
      </c>
      <c r="F53" s="70">
        <v>1</v>
      </c>
      <c r="G53" s="71"/>
      <c r="H53" s="72">
        <f>G53*F53</f>
        <v>0</v>
      </c>
      <c r="I53" s="62"/>
      <c r="J53" s="63"/>
      <c r="K53" s="64"/>
      <c r="L53" s="240"/>
    </row>
    <row r="54" spans="1:12" ht="17.25" customHeight="1" x14ac:dyDescent="0.25">
      <c r="A54" s="66">
        <v>12</v>
      </c>
      <c r="B54" s="67" t="s">
        <v>85</v>
      </c>
      <c r="C54" s="60"/>
      <c r="D54" s="70" t="s">
        <v>75</v>
      </c>
      <c r="E54" s="70" t="s">
        <v>34</v>
      </c>
      <c r="F54" s="70">
        <v>1</v>
      </c>
      <c r="G54" s="71"/>
      <c r="H54" s="72">
        <f>G54*F54</f>
        <v>0</v>
      </c>
      <c r="I54" s="62"/>
      <c r="J54" s="63"/>
      <c r="K54" s="64"/>
      <c r="L54" s="240"/>
    </row>
    <row r="55" spans="1:12" ht="17.25" customHeight="1" x14ac:dyDescent="0.25">
      <c r="A55" s="66">
        <v>13</v>
      </c>
      <c r="B55" s="67" t="s">
        <v>86</v>
      </c>
      <c r="C55" s="60"/>
      <c r="D55" s="70" t="s">
        <v>75</v>
      </c>
      <c r="E55" s="70" t="s">
        <v>34</v>
      </c>
      <c r="F55" s="70">
        <v>1</v>
      </c>
      <c r="G55" s="71"/>
      <c r="H55" s="72">
        <f>G55*F55</f>
        <v>0</v>
      </c>
      <c r="I55" s="62"/>
      <c r="J55" s="63"/>
      <c r="K55" s="64"/>
      <c r="L55" s="241"/>
    </row>
    <row r="56" spans="1:12" ht="16.5" x14ac:dyDescent="0.25">
      <c r="A56" s="229" t="s">
        <v>295</v>
      </c>
      <c r="B56" s="230"/>
      <c r="C56" s="231"/>
      <c r="D56" s="219"/>
      <c r="E56" s="190"/>
      <c r="F56" s="219"/>
      <c r="G56" s="220"/>
      <c r="H56" s="221">
        <f>H12</f>
        <v>0</v>
      </c>
      <c r="I56" s="73"/>
      <c r="J56" s="74"/>
      <c r="K56" s="74"/>
      <c r="L56" s="115"/>
    </row>
    <row r="57" spans="1:12" s="1" customFormat="1" ht="36.75" customHeight="1" x14ac:dyDescent="0.25">
      <c r="G57" s="232" t="s">
        <v>303</v>
      </c>
      <c r="H57" s="232"/>
      <c r="I57" s="232"/>
      <c r="J57" s="232"/>
      <c r="K57" s="232"/>
      <c r="L57" s="232"/>
    </row>
    <row r="58" spans="1:12" s="1" customFormat="1" ht="56.25" customHeight="1" x14ac:dyDescent="0.25">
      <c r="A58" s="228" t="s">
        <v>296</v>
      </c>
      <c r="B58" s="228"/>
      <c r="C58" s="228" t="s">
        <v>297</v>
      </c>
      <c r="D58" s="228"/>
      <c r="E58" s="228"/>
      <c r="F58" s="228"/>
      <c r="G58" s="228" t="s">
        <v>298</v>
      </c>
      <c r="H58" s="228"/>
      <c r="I58" s="228"/>
      <c r="J58" s="228"/>
      <c r="K58" s="228"/>
      <c r="L58" s="228"/>
    </row>
    <row r="59" spans="1:12" s="1" customFormat="1" ht="37.5" customHeight="1" x14ac:dyDescent="0.25">
      <c r="A59" s="2"/>
      <c r="B59" s="2"/>
      <c r="C59" s="2"/>
      <c r="D59" s="2"/>
      <c r="E59" s="2"/>
      <c r="F59" s="2"/>
      <c r="G59" s="2"/>
      <c r="H59" s="223"/>
      <c r="I59" s="226"/>
      <c r="J59" s="226"/>
      <c r="K59" s="226"/>
      <c r="L59" s="222"/>
    </row>
    <row r="60" spans="1:12" s="1" customFormat="1" ht="42" customHeight="1" x14ac:dyDescent="0.3">
      <c r="A60" s="2"/>
      <c r="B60" s="2"/>
      <c r="C60" s="2"/>
      <c r="D60" s="2"/>
      <c r="E60" s="2"/>
      <c r="F60" s="2"/>
      <c r="G60" s="2"/>
      <c r="H60" s="224"/>
      <c r="I60" s="226"/>
      <c r="J60" s="226"/>
      <c r="K60" s="226"/>
      <c r="L60" s="222"/>
    </row>
    <row r="61" spans="1:12" s="1" customFormat="1" ht="37.5" customHeight="1" x14ac:dyDescent="0.25">
      <c r="A61" s="2"/>
      <c r="B61" s="2"/>
      <c r="C61" s="2"/>
      <c r="D61" s="2"/>
      <c r="E61" s="2"/>
      <c r="F61" s="2"/>
      <c r="G61" s="2"/>
      <c r="H61" s="223"/>
      <c r="I61" s="227"/>
      <c r="J61" s="227"/>
      <c r="K61" s="227"/>
      <c r="L61" s="225"/>
    </row>
    <row r="62" spans="1:12" s="1" customFormat="1" ht="35.25" customHeight="1" x14ac:dyDescent="0.25">
      <c r="A62" s="228" t="s">
        <v>299</v>
      </c>
      <c r="B62" s="228"/>
      <c r="C62" s="228" t="s">
        <v>300</v>
      </c>
      <c r="D62" s="228"/>
      <c r="E62" s="228"/>
      <c r="F62" s="228"/>
      <c r="G62" s="228" t="s">
        <v>301</v>
      </c>
      <c r="H62" s="228"/>
      <c r="I62" s="228"/>
      <c r="J62" s="228"/>
      <c r="K62" s="228"/>
      <c r="L62" s="228"/>
    </row>
  </sheetData>
  <mergeCells count="29">
    <mergeCell ref="A12:C12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F9:F10"/>
    <mergeCell ref="G9:G10"/>
    <mergeCell ref="H9:H10"/>
    <mergeCell ref="I9:K9"/>
    <mergeCell ref="L9:L10"/>
    <mergeCell ref="A56:C56"/>
    <mergeCell ref="G57:L57"/>
    <mergeCell ref="D13:D15"/>
    <mergeCell ref="L13:L16"/>
    <mergeCell ref="L27:L28"/>
    <mergeCell ref="L46:L51"/>
    <mergeCell ref="L52:L55"/>
    <mergeCell ref="A62:B62"/>
    <mergeCell ref="C62:F62"/>
    <mergeCell ref="G62:L62"/>
    <mergeCell ref="A58:B58"/>
    <mergeCell ref="C58:F58"/>
    <mergeCell ref="G58:L58"/>
  </mergeCells>
  <pageMargins left="0.55000000000000004" right="0.27890625000000002" top="0.75" bottom="0.75" header="0.3" footer="0.3"/>
  <pageSetup paperSize="9" scale="6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20"/>
  <sheetViews>
    <sheetView view="pageLayout" zoomScale="80" zoomScaleNormal="80" zoomScalePageLayoutView="80" workbookViewId="0">
      <selection activeCell="A12" sqref="A12:C12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51" t="s">
        <v>1</v>
      </c>
      <c r="H1" s="251"/>
      <c r="I1" s="251"/>
      <c r="J1" s="251"/>
      <c r="K1" s="251"/>
      <c r="L1" s="251"/>
    </row>
    <row r="2" spans="1:12" ht="16.5" x14ac:dyDescent="0.25">
      <c r="A2" s="2" t="s">
        <v>2</v>
      </c>
      <c r="B2" s="2"/>
      <c r="C2" s="2"/>
      <c r="D2" s="2"/>
      <c r="E2" s="2"/>
      <c r="F2" s="1"/>
      <c r="G2" s="251" t="s">
        <v>3</v>
      </c>
      <c r="H2" s="251"/>
      <c r="I2" s="251"/>
      <c r="J2" s="251"/>
      <c r="K2" s="251"/>
      <c r="L2" s="25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52"/>
      <c r="I3" s="252"/>
      <c r="J3" s="25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53" t="s">
        <v>302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54" t="s">
        <v>5</v>
      </c>
      <c r="J7" s="254"/>
      <c r="K7" s="254"/>
      <c r="L7" s="25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5" t="s">
        <v>6</v>
      </c>
      <c r="B9" s="255" t="s">
        <v>7</v>
      </c>
      <c r="C9" s="242" t="s">
        <v>8</v>
      </c>
      <c r="D9" s="255" t="s">
        <v>9</v>
      </c>
      <c r="E9" s="242" t="s">
        <v>10</v>
      </c>
      <c r="F9" s="242" t="s">
        <v>11</v>
      </c>
      <c r="G9" s="242" t="s">
        <v>12</v>
      </c>
      <c r="H9" s="244" t="s">
        <v>13</v>
      </c>
      <c r="I9" s="246" t="s">
        <v>14</v>
      </c>
      <c r="J9" s="246"/>
      <c r="K9" s="247"/>
      <c r="L9" s="242" t="s">
        <v>15</v>
      </c>
    </row>
    <row r="10" spans="1:12" ht="42.75" x14ac:dyDescent="0.25">
      <c r="A10" s="256"/>
      <c r="B10" s="256"/>
      <c r="C10" s="243"/>
      <c r="D10" s="256"/>
      <c r="E10" s="243"/>
      <c r="F10" s="243"/>
      <c r="G10" s="243"/>
      <c r="H10" s="245"/>
      <c r="I10" s="8" t="s">
        <v>16</v>
      </c>
      <c r="J10" s="9" t="s">
        <v>17</v>
      </c>
      <c r="K10" s="9" t="s">
        <v>18</v>
      </c>
      <c r="L10" s="24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57" t="s">
        <v>87</v>
      </c>
      <c r="B12" s="258"/>
      <c r="C12" s="259"/>
      <c r="D12" s="106"/>
      <c r="E12" s="107"/>
      <c r="F12" s="107"/>
      <c r="G12" s="108"/>
      <c r="H12" s="109">
        <f>H13</f>
        <v>0</v>
      </c>
      <c r="I12" s="62"/>
      <c r="J12" s="63"/>
      <c r="K12" s="64"/>
      <c r="L12" s="65"/>
    </row>
    <row r="13" spans="1:12" ht="49.5" x14ac:dyDescent="0.25">
      <c r="A13" s="58">
        <v>1</v>
      </c>
      <c r="B13" s="59" t="s">
        <v>88</v>
      </c>
      <c r="C13" s="60"/>
      <c r="D13" s="60"/>
      <c r="E13" s="61" t="s">
        <v>34</v>
      </c>
      <c r="F13" s="61">
        <v>35</v>
      </c>
      <c r="G13" s="110"/>
      <c r="H13" s="72">
        <f>G13*F13</f>
        <v>0</v>
      </c>
      <c r="I13" s="62"/>
      <c r="J13" s="63"/>
      <c r="K13" s="64"/>
      <c r="L13" s="61" t="s">
        <v>89</v>
      </c>
    </row>
    <row r="14" spans="1:12" ht="16.5" x14ac:dyDescent="0.25">
      <c r="A14" s="229" t="s">
        <v>295</v>
      </c>
      <c r="B14" s="230"/>
      <c r="C14" s="231"/>
      <c r="D14" s="219"/>
      <c r="E14" s="190"/>
      <c r="F14" s="219"/>
      <c r="G14" s="220"/>
      <c r="H14" s="221">
        <f>+H12</f>
        <v>0</v>
      </c>
      <c r="I14" s="73"/>
      <c r="J14" s="74"/>
      <c r="K14" s="74"/>
      <c r="L14" s="115"/>
    </row>
    <row r="15" spans="1:12" s="1" customFormat="1" ht="36.75" customHeight="1" x14ac:dyDescent="0.25">
      <c r="G15" s="232" t="s">
        <v>303</v>
      </c>
      <c r="H15" s="232"/>
      <c r="I15" s="232"/>
      <c r="J15" s="232"/>
      <c r="K15" s="232"/>
      <c r="L15" s="232"/>
    </row>
    <row r="16" spans="1:12" s="1" customFormat="1" ht="16.5" x14ac:dyDescent="0.25">
      <c r="A16" s="228" t="s">
        <v>296</v>
      </c>
      <c r="B16" s="228"/>
      <c r="C16" s="228" t="s">
        <v>297</v>
      </c>
      <c r="D16" s="228"/>
      <c r="E16" s="228"/>
      <c r="F16" s="228"/>
      <c r="G16" s="228" t="s">
        <v>298</v>
      </c>
      <c r="H16" s="228"/>
      <c r="I16" s="228"/>
      <c r="J16" s="228"/>
      <c r="K16" s="228"/>
      <c r="L16" s="228"/>
    </row>
    <row r="17" spans="1:12" s="1" customFormat="1" ht="37.5" customHeight="1" x14ac:dyDescent="0.25">
      <c r="A17" s="2"/>
      <c r="B17" s="2"/>
      <c r="C17" s="2"/>
      <c r="D17" s="2"/>
      <c r="E17" s="2"/>
      <c r="F17" s="2"/>
      <c r="G17" s="2"/>
      <c r="H17" s="223"/>
      <c r="I17" s="226"/>
      <c r="J17" s="226"/>
      <c r="K17" s="226"/>
      <c r="L17" s="222"/>
    </row>
    <row r="18" spans="1:12" s="1" customFormat="1" ht="42" customHeight="1" x14ac:dyDescent="0.3">
      <c r="A18" s="2"/>
      <c r="B18" s="2"/>
      <c r="C18" s="2"/>
      <c r="D18" s="2"/>
      <c r="E18" s="2"/>
      <c r="F18" s="2"/>
      <c r="G18" s="2"/>
      <c r="H18" s="224"/>
      <c r="I18" s="226"/>
      <c r="J18" s="226"/>
      <c r="K18" s="226"/>
      <c r="L18" s="222"/>
    </row>
    <row r="19" spans="1:12" s="1" customFormat="1" ht="37.5" customHeight="1" x14ac:dyDescent="0.25">
      <c r="A19" s="2"/>
      <c r="B19" s="2"/>
      <c r="C19" s="2"/>
      <c r="D19" s="2"/>
      <c r="E19" s="2"/>
      <c r="F19" s="2"/>
      <c r="G19" s="2"/>
      <c r="H19" s="223"/>
      <c r="I19" s="227"/>
      <c r="J19" s="227"/>
      <c r="K19" s="227"/>
      <c r="L19" s="225"/>
    </row>
    <row r="20" spans="1:12" s="1" customFormat="1" ht="35.25" customHeight="1" x14ac:dyDescent="0.25">
      <c r="A20" s="228" t="s">
        <v>299</v>
      </c>
      <c r="B20" s="228"/>
      <c r="C20" s="228" t="s">
        <v>300</v>
      </c>
      <c r="D20" s="228"/>
      <c r="E20" s="228"/>
      <c r="F20" s="228"/>
      <c r="G20" s="228" t="s">
        <v>301</v>
      </c>
      <c r="H20" s="228"/>
      <c r="I20" s="228"/>
      <c r="J20" s="228"/>
      <c r="K20" s="228"/>
      <c r="L20" s="228"/>
    </row>
  </sheetData>
  <mergeCells count="24"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A12:C12"/>
    <mergeCell ref="F9:F10"/>
    <mergeCell ref="G9:G10"/>
    <mergeCell ref="H9:H10"/>
    <mergeCell ref="I9:K9"/>
    <mergeCell ref="A20:B20"/>
    <mergeCell ref="C20:F20"/>
    <mergeCell ref="G20:L20"/>
    <mergeCell ref="A14:C14"/>
    <mergeCell ref="G15:L15"/>
    <mergeCell ref="A16:B16"/>
    <mergeCell ref="C16:F16"/>
    <mergeCell ref="G16:L16"/>
  </mergeCells>
  <pageMargins left="0.55000000000000004" right="0.27890625000000002" top="0.75" bottom="0.75" header="0.3" footer="0.3"/>
  <pageSetup paperSize="9" scale="6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26"/>
  <sheetViews>
    <sheetView view="pageLayout" topLeftCell="A11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51" t="s">
        <v>1</v>
      </c>
      <c r="H1" s="251"/>
      <c r="I1" s="251"/>
      <c r="J1" s="251"/>
      <c r="K1" s="251"/>
      <c r="L1" s="251"/>
    </row>
    <row r="2" spans="1:12" ht="16.5" x14ac:dyDescent="0.25">
      <c r="A2" s="2" t="s">
        <v>2</v>
      </c>
      <c r="B2" s="2"/>
      <c r="C2" s="2"/>
      <c r="D2" s="2"/>
      <c r="E2" s="2"/>
      <c r="F2" s="1"/>
      <c r="G2" s="251" t="s">
        <v>3</v>
      </c>
      <c r="H2" s="251"/>
      <c r="I2" s="251"/>
      <c r="J2" s="251"/>
      <c r="K2" s="251"/>
      <c r="L2" s="25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52"/>
      <c r="I3" s="252"/>
      <c r="J3" s="25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53" t="s">
        <v>302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54" t="s">
        <v>5</v>
      </c>
      <c r="J7" s="254"/>
      <c r="K7" s="254"/>
      <c r="L7" s="25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5" t="s">
        <v>6</v>
      </c>
      <c r="B9" s="255" t="s">
        <v>7</v>
      </c>
      <c r="C9" s="242" t="s">
        <v>8</v>
      </c>
      <c r="D9" s="255" t="s">
        <v>9</v>
      </c>
      <c r="E9" s="242" t="s">
        <v>10</v>
      </c>
      <c r="F9" s="242" t="s">
        <v>11</v>
      </c>
      <c r="G9" s="242" t="s">
        <v>12</v>
      </c>
      <c r="H9" s="244" t="s">
        <v>13</v>
      </c>
      <c r="I9" s="246" t="s">
        <v>14</v>
      </c>
      <c r="J9" s="246"/>
      <c r="K9" s="247"/>
      <c r="L9" s="242" t="s">
        <v>15</v>
      </c>
    </row>
    <row r="10" spans="1:12" ht="42.75" x14ac:dyDescent="0.25">
      <c r="A10" s="256"/>
      <c r="B10" s="256"/>
      <c r="C10" s="243"/>
      <c r="D10" s="256"/>
      <c r="E10" s="243"/>
      <c r="F10" s="243"/>
      <c r="G10" s="243"/>
      <c r="H10" s="245"/>
      <c r="I10" s="8" t="s">
        <v>16</v>
      </c>
      <c r="J10" s="9" t="s">
        <v>17</v>
      </c>
      <c r="K10" s="9" t="s">
        <v>18</v>
      </c>
      <c r="L10" s="24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57" t="s">
        <v>90</v>
      </c>
      <c r="B12" s="258"/>
      <c r="C12" s="259"/>
      <c r="D12" s="106"/>
      <c r="E12" s="107"/>
      <c r="F12" s="107"/>
      <c r="G12" s="108"/>
      <c r="H12" s="109">
        <f>SUM(H13:H19)</f>
        <v>0</v>
      </c>
      <c r="I12" s="62"/>
      <c r="J12" s="63"/>
      <c r="K12" s="64"/>
      <c r="L12" s="65"/>
    </row>
    <row r="13" spans="1:12" ht="17.25" customHeight="1" x14ac:dyDescent="0.25">
      <c r="A13" s="111">
        <v>1</v>
      </c>
      <c r="B13" s="112" t="s">
        <v>91</v>
      </c>
      <c r="C13" s="111" t="s">
        <v>92</v>
      </c>
      <c r="D13" s="60"/>
      <c r="E13" s="61" t="s">
        <v>93</v>
      </c>
      <c r="F13" s="61">
        <v>22</v>
      </c>
      <c r="G13" s="110"/>
      <c r="H13" s="72">
        <f t="shared" ref="H13:H19" si="0">G13*F13</f>
        <v>0</v>
      </c>
      <c r="I13" s="62"/>
      <c r="J13" s="63"/>
      <c r="K13" s="64"/>
      <c r="L13" s="112" t="s">
        <v>94</v>
      </c>
    </row>
    <row r="14" spans="1:12" ht="17.25" customHeight="1" x14ac:dyDescent="0.25">
      <c r="A14" s="111">
        <v>2</v>
      </c>
      <c r="B14" s="113" t="s">
        <v>95</v>
      </c>
      <c r="C14" s="114"/>
      <c r="D14" s="60"/>
      <c r="E14" s="61" t="s">
        <v>34</v>
      </c>
      <c r="F14" s="61">
        <v>4</v>
      </c>
      <c r="G14" s="110"/>
      <c r="H14" s="72">
        <f t="shared" si="0"/>
        <v>0</v>
      </c>
      <c r="I14" s="62"/>
      <c r="J14" s="63"/>
      <c r="K14" s="64"/>
      <c r="L14" s="61" t="s">
        <v>96</v>
      </c>
    </row>
    <row r="15" spans="1:12" ht="17.25" customHeight="1" x14ac:dyDescent="0.25">
      <c r="A15" s="111">
        <v>3</v>
      </c>
      <c r="B15" s="113" t="s">
        <v>97</v>
      </c>
      <c r="C15" s="114"/>
      <c r="D15" s="60"/>
      <c r="E15" s="61" t="s">
        <v>34</v>
      </c>
      <c r="F15" s="61">
        <v>1</v>
      </c>
      <c r="G15" s="110"/>
      <c r="H15" s="72">
        <f t="shared" si="0"/>
        <v>0</v>
      </c>
      <c r="I15" s="62"/>
      <c r="J15" s="63"/>
      <c r="K15" s="64"/>
      <c r="L15" s="61" t="s">
        <v>98</v>
      </c>
    </row>
    <row r="16" spans="1:12" ht="17.25" customHeight="1" x14ac:dyDescent="0.25">
      <c r="A16" s="111">
        <v>4</v>
      </c>
      <c r="B16" s="113" t="s">
        <v>99</v>
      </c>
      <c r="C16" s="114"/>
      <c r="D16" s="60"/>
      <c r="E16" s="61" t="s">
        <v>34</v>
      </c>
      <c r="F16" s="61">
        <v>10</v>
      </c>
      <c r="G16" s="110"/>
      <c r="H16" s="72">
        <f t="shared" si="0"/>
        <v>0</v>
      </c>
      <c r="I16" s="62"/>
      <c r="J16" s="63"/>
      <c r="K16" s="64"/>
      <c r="L16" s="112" t="s">
        <v>100</v>
      </c>
    </row>
    <row r="17" spans="1:12" ht="17.25" customHeight="1" x14ac:dyDescent="0.25">
      <c r="A17" s="111">
        <v>5</v>
      </c>
      <c r="B17" s="59" t="s">
        <v>101</v>
      </c>
      <c r="C17" s="60"/>
      <c r="D17" s="60"/>
      <c r="E17" s="61" t="s">
        <v>102</v>
      </c>
      <c r="F17" s="61">
        <v>39</v>
      </c>
      <c r="G17" s="110"/>
      <c r="H17" s="72">
        <f t="shared" si="0"/>
        <v>0</v>
      </c>
      <c r="I17" s="62"/>
      <c r="J17" s="63"/>
      <c r="K17" s="64"/>
      <c r="L17" s="112" t="s">
        <v>103</v>
      </c>
    </row>
    <row r="18" spans="1:12" ht="47.25" x14ac:dyDescent="0.25">
      <c r="A18" s="111">
        <v>6</v>
      </c>
      <c r="B18" s="59" t="s">
        <v>104</v>
      </c>
      <c r="C18" s="60"/>
      <c r="D18" s="60"/>
      <c r="E18" s="61" t="s">
        <v>102</v>
      </c>
      <c r="F18" s="61">
        <v>9</v>
      </c>
      <c r="G18" s="110"/>
      <c r="H18" s="72">
        <f t="shared" si="0"/>
        <v>0</v>
      </c>
      <c r="I18" s="62"/>
      <c r="J18" s="63"/>
      <c r="K18" s="64"/>
      <c r="L18" s="115" t="s">
        <v>105</v>
      </c>
    </row>
    <row r="19" spans="1:12" ht="47.25" x14ac:dyDescent="0.25">
      <c r="A19" s="111">
        <v>7</v>
      </c>
      <c r="B19" s="59" t="s">
        <v>106</v>
      </c>
      <c r="C19" s="60"/>
      <c r="D19" s="60"/>
      <c r="E19" s="61" t="s">
        <v>102</v>
      </c>
      <c r="F19" s="61">
        <v>3</v>
      </c>
      <c r="G19" s="110"/>
      <c r="H19" s="72">
        <f t="shared" si="0"/>
        <v>0</v>
      </c>
      <c r="I19" s="62"/>
      <c r="J19" s="63"/>
      <c r="K19" s="64"/>
      <c r="L19" s="115" t="s">
        <v>107</v>
      </c>
    </row>
    <row r="20" spans="1:12" ht="16.5" x14ac:dyDescent="0.25">
      <c r="A20" s="229" t="s">
        <v>295</v>
      </c>
      <c r="B20" s="230"/>
      <c r="C20" s="231"/>
      <c r="D20" s="219"/>
      <c r="E20" s="190"/>
      <c r="F20" s="219"/>
      <c r="G20" s="220"/>
      <c r="H20" s="221">
        <f>H12</f>
        <v>0</v>
      </c>
      <c r="I20" s="73"/>
      <c r="J20" s="74"/>
      <c r="K20" s="74"/>
      <c r="L20" s="115"/>
    </row>
    <row r="21" spans="1:12" s="1" customFormat="1" ht="36.75" customHeight="1" x14ac:dyDescent="0.25">
      <c r="G21" s="232" t="s">
        <v>303</v>
      </c>
      <c r="H21" s="232"/>
      <c r="I21" s="232"/>
      <c r="J21" s="232"/>
      <c r="K21" s="232"/>
      <c r="L21" s="232"/>
    </row>
    <row r="22" spans="1:12" s="1" customFormat="1" ht="56.25" customHeight="1" x14ac:dyDescent="0.25">
      <c r="A22" s="228" t="s">
        <v>296</v>
      </c>
      <c r="B22" s="228"/>
      <c r="C22" s="228" t="s">
        <v>297</v>
      </c>
      <c r="D22" s="228"/>
      <c r="E22" s="228"/>
      <c r="F22" s="228"/>
      <c r="G22" s="228" t="s">
        <v>298</v>
      </c>
      <c r="H22" s="228"/>
      <c r="I22" s="228"/>
      <c r="J22" s="228"/>
      <c r="K22" s="228"/>
      <c r="L22" s="228"/>
    </row>
    <row r="23" spans="1:12" s="1" customFormat="1" ht="37.5" customHeight="1" x14ac:dyDescent="0.25">
      <c r="A23" s="2"/>
      <c r="B23" s="2"/>
      <c r="C23" s="2"/>
      <c r="D23" s="2"/>
      <c r="E23" s="2"/>
      <c r="F23" s="2"/>
      <c r="G23" s="2"/>
      <c r="H23" s="223"/>
      <c r="I23" s="226"/>
      <c r="J23" s="226"/>
      <c r="K23" s="226"/>
      <c r="L23" s="222"/>
    </row>
    <row r="24" spans="1:12" s="1" customFormat="1" ht="42" customHeight="1" x14ac:dyDescent="0.3">
      <c r="A24" s="2"/>
      <c r="B24" s="2"/>
      <c r="C24" s="2"/>
      <c r="D24" s="2"/>
      <c r="E24" s="2"/>
      <c r="F24" s="2"/>
      <c r="G24" s="2"/>
      <c r="H24" s="224"/>
      <c r="I24" s="226"/>
      <c r="J24" s="226"/>
      <c r="K24" s="226"/>
      <c r="L24" s="222"/>
    </row>
    <row r="25" spans="1:12" s="1" customFormat="1" ht="37.5" customHeight="1" x14ac:dyDescent="0.25">
      <c r="A25" s="2"/>
      <c r="B25" s="2"/>
      <c r="C25" s="2"/>
      <c r="D25" s="2"/>
      <c r="E25" s="2"/>
      <c r="F25" s="2"/>
      <c r="G25" s="2"/>
      <c r="H25" s="223"/>
      <c r="I25" s="227"/>
      <c r="J25" s="227"/>
      <c r="K25" s="227"/>
      <c r="L25" s="225"/>
    </row>
    <row r="26" spans="1:12" s="1" customFormat="1" ht="35.25" customHeight="1" x14ac:dyDescent="0.25">
      <c r="A26" s="228" t="s">
        <v>299</v>
      </c>
      <c r="B26" s="228"/>
      <c r="C26" s="228" t="s">
        <v>300</v>
      </c>
      <c r="D26" s="228"/>
      <c r="E26" s="228"/>
      <c r="F26" s="228"/>
      <c r="G26" s="228" t="s">
        <v>301</v>
      </c>
      <c r="H26" s="228"/>
      <c r="I26" s="228"/>
      <c r="J26" s="228"/>
      <c r="K26" s="228"/>
      <c r="L26" s="228"/>
    </row>
  </sheetData>
  <mergeCells count="24"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A12:C12"/>
    <mergeCell ref="F9:F10"/>
    <mergeCell ref="G9:G10"/>
    <mergeCell ref="H9:H10"/>
    <mergeCell ref="I9:K9"/>
    <mergeCell ref="A26:B26"/>
    <mergeCell ref="C26:F26"/>
    <mergeCell ref="G26:L26"/>
    <mergeCell ref="A20:C20"/>
    <mergeCell ref="G21:L21"/>
    <mergeCell ref="A22:B22"/>
    <mergeCell ref="C22:F22"/>
    <mergeCell ref="G22:L22"/>
  </mergeCells>
  <pageMargins left="0.55000000000000004" right="0.27890625000000002" top="0.75" bottom="0.75" header="0.3" footer="0.3"/>
  <pageSetup paperSize="9" scale="6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93"/>
  <sheetViews>
    <sheetView view="pageLayout" topLeftCell="A83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51" t="s">
        <v>1</v>
      </c>
      <c r="H1" s="251"/>
      <c r="I1" s="251"/>
      <c r="J1" s="251"/>
      <c r="K1" s="251"/>
      <c r="L1" s="251"/>
    </row>
    <row r="2" spans="1:12" ht="16.5" x14ac:dyDescent="0.25">
      <c r="A2" s="2" t="s">
        <v>2</v>
      </c>
      <c r="B2" s="2"/>
      <c r="C2" s="2"/>
      <c r="D2" s="2"/>
      <c r="E2" s="2"/>
      <c r="F2" s="1"/>
      <c r="G2" s="251" t="s">
        <v>3</v>
      </c>
      <c r="H2" s="251"/>
      <c r="I2" s="251"/>
      <c r="J2" s="251"/>
      <c r="K2" s="251"/>
      <c r="L2" s="25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52"/>
      <c r="I3" s="252"/>
      <c r="J3" s="25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53" t="s">
        <v>302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54" t="s">
        <v>5</v>
      </c>
      <c r="J7" s="254"/>
      <c r="K7" s="254"/>
      <c r="L7" s="25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5" t="s">
        <v>6</v>
      </c>
      <c r="B9" s="255" t="s">
        <v>7</v>
      </c>
      <c r="C9" s="242" t="s">
        <v>8</v>
      </c>
      <c r="D9" s="255" t="s">
        <v>9</v>
      </c>
      <c r="E9" s="242" t="s">
        <v>10</v>
      </c>
      <c r="F9" s="242" t="s">
        <v>11</v>
      </c>
      <c r="G9" s="242" t="s">
        <v>12</v>
      </c>
      <c r="H9" s="244" t="s">
        <v>13</v>
      </c>
      <c r="I9" s="246" t="s">
        <v>14</v>
      </c>
      <c r="J9" s="246"/>
      <c r="K9" s="247"/>
      <c r="L9" s="242" t="s">
        <v>15</v>
      </c>
    </row>
    <row r="10" spans="1:12" ht="42.75" x14ac:dyDescent="0.25">
      <c r="A10" s="256"/>
      <c r="B10" s="256"/>
      <c r="C10" s="243"/>
      <c r="D10" s="256"/>
      <c r="E10" s="243"/>
      <c r="F10" s="243"/>
      <c r="G10" s="243"/>
      <c r="H10" s="245"/>
      <c r="I10" s="8" t="s">
        <v>16</v>
      </c>
      <c r="J10" s="9" t="s">
        <v>17</v>
      </c>
      <c r="K10" s="9" t="s">
        <v>18</v>
      </c>
      <c r="L10" s="24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60" t="s">
        <v>108</v>
      </c>
      <c r="B12" s="261"/>
      <c r="C12" s="116"/>
      <c r="D12" s="116"/>
      <c r="E12" s="116"/>
      <c r="F12" s="116"/>
      <c r="G12" s="117"/>
      <c r="H12" s="118">
        <f>SUM(H13:H86)</f>
        <v>0</v>
      </c>
      <c r="I12" s="49"/>
      <c r="J12" s="50"/>
      <c r="K12" s="56"/>
      <c r="L12" s="119"/>
    </row>
    <row r="13" spans="1:12" ht="17.25" customHeight="1" x14ac:dyDescent="0.25">
      <c r="A13" s="120">
        <v>1</v>
      </c>
      <c r="B13" s="121" t="s">
        <v>109</v>
      </c>
      <c r="C13" s="122" t="s">
        <v>110</v>
      </c>
      <c r="D13" s="123" t="s">
        <v>111</v>
      </c>
      <c r="E13" s="124" t="s">
        <v>34</v>
      </c>
      <c r="F13" s="125">
        <v>1</v>
      </c>
      <c r="G13" s="126"/>
      <c r="H13" s="127">
        <f>F13*G13</f>
        <v>0</v>
      </c>
      <c r="I13" s="49"/>
      <c r="J13" s="50"/>
      <c r="K13" s="56"/>
      <c r="L13" s="119"/>
    </row>
    <row r="14" spans="1:12" ht="17.25" customHeight="1" x14ac:dyDescent="0.25">
      <c r="A14" s="120">
        <f>+A13+1</f>
        <v>2</v>
      </c>
      <c r="B14" s="121" t="s">
        <v>109</v>
      </c>
      <c r="C14" s="128" t="s">
        <v>112</v>
      </c>
      <c r="D14" s="129" t="s">
        <v>49</v>
      </c>
      <c r="E14" s="130" t="s">
        <v>34</v>
      </c>
      <c r="F14" s="125">
        <v>1</v>
      </c>
      <c r="G14" s="126"/>
      <c r="H14" s="127">
        <f t="shared" ref="H14:H77" si="0">F14*G14</f>
        <v>0</v>
      </c>
      <c r="I14" s="49"/>
      <c r="J14" s="50"/>
      <c r="K14" s="56"/>
      <c r="L14" s="119"/>
    </row>
    <row r="15" spans="1:12" ht="17.25" customHeight="1" x14ac:dyDescent="0.25">
      <c r="A15" s="120">
        <f t="shared" ref="A15:A49" si="1">+A14+1</f>
        <v>3</v>
      </c>
      <c r="B15" s="121" t="s">
        <v>113</v>
      </c>
      <c r="C15" s="128" t="s">
        <v>114</v>
      </c>
      <c r="D15" s="129" t="s">
        <v>49</v>
      </c>
      <c r="E15" s="131" t="s">
        <v>34</v>
      </c>
      <c r="F15" s="125">
        <v>1</v>
      </c>
      <c r="G15" s="126"/>
      <c r="H15" s="127">
        <f t="shared" si="0"/>
        <v>0</v>
      </c>
      <c r="I15" s="49"/>
      <c r="J15" s="50"/>
      <c r="K15" s="56"/>
      <c r="L15" s="119"/>
    </row>
    <row r="16" spans="1:12" ht="17.25" customHeight="1" x14ac:dyDescent="0.25">
      <c r="A16" s="120">
        <f t="shared" si="1"/>
        <v>4</v>
      </c>
      <c r="B16" s="121" t="s">
        <v>115</v>
      </c>
      <c r="C16" s="132" t="s">
        <v>116</v>
      </c>
      <c r="D16" s="130" t="s">
        <v>117</v>
      </c>
      <c r="E16" s="130" t="s">
        <v>76</v>
      </c>
      <c r="F16" s="125">
        <v>1</v>
      </c>
      <c r="G16" s="133"/>
      <c r="H16" s="134">
        <f t="shared" si="0"/>
        <v>0</v>
      </c>
      <c r="I16" s="49"/>
      <c r="J16" s="50"/>
      <c r="K16" s="51"/>
      <c r="L16" s="135"/>
    </row>
    <row r="17" spans="1:12" ht="17.25" customHeight="1" x14ac:dyDescent="0.25">
      <c r="A17" s="120">
        <f t="shared" si="1"/>
        <v>5</v>
      </c>
      <c r="B17" s="136" t="s">
        <v>118</v>
      </c>
      <c r="C17" s="137"/>
      <c r="D17" s="137"/>
      <c r="E17" s="138"/>
      <c r="F17" s="125">
        <v>1</v>
      </c>
      <c r="G17" s="139"/>
      <c r="H17" s="139">
        <f t="shared" si="0"/>
        <v>0</v>
      </c>
      <c r="I17" s="74"/>
      <c r="J17" s="74"/>
      <c r="K17" s="74"/>
      <c r="L17" s="115"/>
    </row>
    <row r="18" spans="1:12" ht="17.25" customHeight="1" x14ac:dyDescent="0.25">
      <c r="A18" s="120">
        <f t="shared" si="1"/>
        <v>6</v>
      </c>
      <c r="B18" s="136" t="s">
        <v>119</v>
      </c>
      <c r="C18" s="137"/>
      <c r="D18" s="137"/>
      <c r="E18" s="120"/>
      <c r="F18" s="125">
        <v>1</v>
      </c>
      <c r="G18" s="139"/>
      <c r="H18" s="139">
        <f t="shared" si="0"/>
        <v>0</v>
      </c>
      <c r="I18" s="74"/>
      <c r="J18" s="74"/>
      <c r="K18" s="74"/>
      <c r="L18" s="115"/>
    </row>
    <row r="19" spans="1:12" ht="17.25" customHeight="1" x14ac:dyDescent="0.25">
      <c r="A19" s="120">
        <f t="shared" si="1"/>
        <v>7</v>
      </c>
      <c r="B19" s="140" t="s">
        <v>120</v>
      </c>
      <c r="C19" s="132" t="s">
        <v>121</v>
      </c>
      <c r="D19" s="120" t="s">
        <v>122</v>
      </c>
      <c r="E19" s="130" t="s">
        <v>76</v>
      </c>
      <c r="F19" s="125">
        <v>1</v>
      </c>
      <c r="G19" s="139"/>
      <c r="H19" s="139">
        <f t="shared" si="0"/>
        <v>0</v>
      </c>
      <c r="I19" s="74"/>
      <c r="J19" s="74"/>
      <c r="K19" s="74"/>
      <c r="L19" s="115"/>
    </row>
    <row r="20" spans="1:12" ht="17.25" customHeight="1" x14ac:dyDescent="0.3">
      <c r="A20" s="120">
        <f t="shared" si="1"/>
        <v>8</v>
      </c>
      <c r="B20" s="141" t="s">
        <v>123</v>
      </c>
      <c r="C20" s="142"/>
      <c r="D20" s="142"/>
      <c r="E20" s="143"/>
      <c r="F20" s="125">
        <v>1</v>
      </c>
      <c r="G20" s="139"/>
      <c r="H20" s="139">
        <f t="shared" si="0"/>
        <v>0</v>
      </c>
      <c r="I20" s="74"/>
      <c r="J20" s="74"/>
      <c r="K20" s="74"/>
      <c r="L20" s="115"/>
    </row>
    <row r="21" spans="1:12" ht="17.25" customHeight="1" x14ac:dyDescent="0.25">
      <c r="A21" s="120">
        <f t="shared" si="1"/>
        <v>9</v>
      </c>
      <c r="B21" s="136" t="s">
        <v>124</v>
      </c>
      <c r="C21" s="137"/>
      <c r="D21" s="137"/>
      <c r="E21" s="138"/>
      <c r="F21" s="125">
        <v>1</v>
      </c>
      <c r="G21" s="144"/>
      <c r="H21" s="127">
        <f t="shared" si="0"/>
        <v>0</v>
      </c>
      <c r="I21" s="73"/>
      <c r="J21" s="74"/>
      <c r="K21" s="64"/>
      <c r="L21" s="145"/>
    </row>
    <row r="22" spans="1:12" ht="17.25" customHeight="1" x14ac:dyDescent="0.25">
      <c r="A22" s="120">
        <f t="shared" si="1"/>
        <v>10</v>
      </c>
      <c r="B22" s="136" t="s">
        <v>125</v>
      </c>
      <c r="C22" s="137"/>
      <c r="D22" s="137"/>
      <c r="E22" s="120"/>
      <c r="F22" s="125">
        <v>1</v>
      </c>
      <c r="G22" s="126"/>
      <c r="H22" s="127">
        <f t="shared" si="0"/>
        <v>0</v>
      </c>
      <c r="I22" s="49"/>
      <c r="J22" s="50"/>
      <c r="K22" s="56"/>
      <c r="L22" s="119"/>
    </row>
    <row r="23" spans="1:12" ht="17.25" customHeight="1" x14ac:dyDescent="0.25">
      <c r="A23" s="120">
        <f t="shared" si="1"/>
        <v>11</v>
      </c>
      <c r="B23" s="136" t="s">
        <v>126</v>
      </c>
      <c r="C23" s="128"/>
      <c r="D23" s="146"/>
      <c r="E23" s="128"/>
      <c r="F23" s="125">
        <v>1</v>
      </c>
      <c r="G23" s="126"/>
      <c r="H23" s="127">
        <f t="shared" si="0"/>
        <v>0</v>
      </c>
      <c r="I23" s="49"/>
      <c r="J23" s="50"/>
      <c r="K23" s="56"/>
      <c r="L23" s="119"/>
    </row>
    <row r="24" spans="1:12" ht="17.25" customHeight="1" x14ac:dyDescent="0.25">
      <c r="A24" s="120">
        <f t="shared" si="1"/>
        <v>12</v>
      </c>
      <c r="B24" s="136" t="s">
        <v>127</v>
      </c>
      <c r="C24" s="137"/>
      <c r="D24" s="137"/>
      <c r="E24" s="138"/>
      <c r="F24" s="125">
        <v>1</v>
      </c>
      <c r="G24" s="126"/>
      <c r="H24" s="127">
        <f t="shared" si="0"/>
        <v>0</v>
      </c>
      <c r="I24" s="49"/>
      <c r="J24" s="50"/>
      <c r="K24" s="56"/>
      <c r="L24" s="119"/>
    </row>
    <row r="25" spans="1:12" ht="17.25" customHeight="1" x14ac:dyDescent="0.25">
      <c r="A25" s="120">
        <f t="shared" si="1"/>
        <v>13</v>
      </c>
      <c r="B25" s="136" t="s">
        <v>128</v>
      </c>
      <c r="C25" s="137"/>
      <c r="D25" s="137"/>
      <c r="E25" s="138"/>
      <c r="F25" s="147">
        <v>5</v>
      </c>
      <c r="G25" s="126"/>
      <c r="H25" s="127">
        <f t="shared" si="0"/>
        <v>0</v>
      </c>
      <c r="I25" s="49"/>
      <c r="J25" s="50"/>
      <c r="K25" s="56"/>
      <c r="L25" s="119"/>
    </row>
    <row r="26" spans="1:12" ht="17.25" customHeight="1" x14ac:dyDescent="0.25">
      <c r="A26" s="120">
        <f t="shared" si="1"/>
        <v>14</v>
      </c>
      <c r="B26" s="121" t="s">
        <v>129</v>
      </c>
      <c r="C26" s="128" t="s">
        <v>130</v>
      </c>
      <c r="D26" s="120" t="s">
        <v>111</v>
      </c>
      <c r="E26" s="120" t="s">
        <v>34</v>
      </c>
      <c r="F26" s="148">
        <v>5</v>
      </c>
      <c r="G26" s="126"/>
      <c r="H26" s="127">
        <f t="shared" si="0"/>
        <v>0</v>
      </c>
      <c r="I26" s="49"/>
      <c r="J26" s="50"/>
      <c r="K26" s="56"/>
      <c r="L26" s="119"/>
    </row>
    <row r="27" spans="1:12" ht="17.25" customHeight="1" x14ac:dyDescent="0.25">
      <c r="A27" s="120">
        <f t="shared" si="1"/>
        <v>15</v>
      </c>
      <c r="B27" s="121" t="s">
        <v>131</v>
      </c>
      <c r="C27" s="128" t="s">
        <v>132</v>
      </c>
      <c r="D27" s="120" t="s">
        <v>111</v>
      </c>
      <c r="E27" s="120" t="s">
        <v>34</v>
      </c>
      <c r="F27" s="148">
        <v>5</v>
      </c>
      <c r="G27" s="126"/>
      <c r="H27" s="127">
        <f t="shared" si="0"/>
        <v>0</v>
      </c>
      <c r="I27" s="49"/>
      <c r="J27" s="50"/>
      <c r="K27" s="56"/>
      <c r="L27" s="119"/>
    </row>
    <row r="28" spans="1:12" ht="17.25" customHeight="1" x14ac:dyDescent="0.25">
      <c r="A28" s="120">
        <f t="shared" si="1"/>
        <v>16</v>
      </c>
      <c r="B28" s="121" t="s">
        <v>133</v>
      </c>
      <c r="C28" s="128" t="s">
        <v>134</v>
      </c>
      <c r="D28" s="120" t="s">
        <v>111</v>
      </c>
      <c r="E28" s="120" t="s">
        <v>34</v>
      </c>
      <c r="F28" s="148">
        <v>5</v>
      </c>
      <c r="G28" s="126"/>
      <c r="H28" s="127">
        <f t="shared" si="0"/>
        <v>0</v>
      </c>
      <c r="I28" s="49"/>
      <c r="J28" s="50"/>
      <c r="K28" s="56"/>
      <c r="L28" s="119"/>
    </row>
    <row r="29" spans="1:12" ht="17.25" customHeight="1" x14ac:dyDescent="0.25">
      <c r="A29" s="120">
        <f t="shared" si="1"/>
        <v>17</v>
      </c>
      <c r="B29" s="121" t="s">
        <v>135</v>
      </c>
      <c r="C29" s="149" t="s">
        <v>136</v>
      </c>
      <c r="D29" s="128" t="s">
        <v>137</v>
      </c>
      <c r="E29" s="120" t="s">
        <v>34</v>
      </c>
      <c r="F29" s="148">
        <v>1</v>
      </c>
      <c r="G29" s="126"/>
      <c r="H29" s="127">
        <f t="shared" si="0"/>
        <v>0</v>
      </c>
      <c r="I29" s="49"/>
      <c r="J29" s="50"/>
      <c r="K29" s="56"/>
      <c r="L29" s="119"/>
    </row>
    <row r="30" spans="1:12" ht="17.25" customHeight="1" x14ac:dyDescent="0.25">
      <c r="A30" s="120">
        <f t="shared" si="1"/>
        <v>18</v>
      </c>
      <c r="B30" s="121" t="s">
        <v>138</v>
      </c>
      <c r="C30" s="128" t="s">
        <v>139</v>
      </c>
      <c r="D30" s="130" t="s">
        <v>49</v>
      </c>
      <c r="E30" s="130" t="s">
        <v>34</v>
      </c>
      <c r="F30" s="148">
        <v>1</v>
      </c>
      <c r="G30" s="126"/>
      <c r="H30" s="127">
        <f t="shared" si="0"/>
        <v>0</v>
      </c>
      <c r="I30" s="49"/>
      <c r="J30" s="50"/>
      <c r="K30" s="56"/>
      <c r="L30" s="119"/>
    </row>
    <row r="31" spans="1:12" ht="17.25" customHeight="1" x14ac:dyDescent="0.25">
      <c r="A31" s="120">
        <f t="shared" si="1"/>
        <v>19</v>
      </c>
      <c r="B31" s="121" t="s">
        <v>140</v>
      </c>
      <c r="C31" s="150" t="s">
        <v>141</v>
      </c>
      <c r="D31" s="130" t="s">
        <v>142</v>
      </c>
      <c r="E31" s="130" t="s">
        <v>34</v>
      </c>
      <c r="F31" s="148">
        <v>1</v>
      </c>
      <c r="G31" s="126"/>
      <c r="H31" s="127">
        <f t="shared" si="0"/>
        <v>0</v>
      </c>
      <c r="I31" s="49"/>
      <c r="J31" s="50"/>
      <c r="K31" s="56"/>
      <c r="L31" s="119"/>
    </row>
    <row r="32" spans="1:12" ht="17.25" customHeight="1" x14ac:dyDescent="0.25">
      <c r="A32" s="120">
        <f t="shared" si="1"/>
        <v>20</v>
      </c>
      <c r="B32" s="121" t="s">
        <v>143</v>
      </c>
      <c r="C32" s="128" t="s">
        <v>144</v>
      </c>
      <c r="D32" s="130" t="s">
        <v>145</v>
      </c>
      <c r="E32" s="130" t="s">
        <v>34</v>
      </c>
      <c r="F32" s="148">
        <v>5</v>
      </c>
      <c r="G32" s="126"/>
      <c r="H32" s="127">
        <f t="shared" si="0"/>
        <v>0</v>
      </c>
      <c r="I32" s="49"/>
      <c r="J32" s="50"/>
      <c r="K32" s="56"/>
      <c r="L32" s="119"/>
    </row>
    <row r="33" spans="1:12" ht="17.25" customHeight="1" x14ac:dyDescent="0.25">
      <c r="A33" s="120">
        <f t="shared" si="1"/>
        <v>21</v>
      </c>
      <c r="B33" s="121" t="s">
        <v>146</v>
      </c>
      <c r="C33" s="128" t="s">
        <v>147</v>
      </c>
      <c r="D33" s="128" t="s">
        <v>137</v>
      </c>
      <c r="E33" s="130" t="s">
        <v>34</v>
      </c>
      <c r="F33" s="148">
        <v>5</v>
      </c>
      <c r="G33" s="126"/>
      <c r="H33" s="127">
        <f t="shared" si="0"/>
        <v>0</v>
      </c>
      <c r="I33" s="49"/>
      <c r="J33" s="50"/>
      <c r="K33" s="56"/>
      <c r="L33" s="119"/>
    </row>
    <row r="34" spans="1:12" ht="17.25" customHeight="1" x14ac:dyDescent="0.25">
      <c r="A34" s="120">
        <f t="shared" si="1"/>
        <v>22</v>
      </c>
      <c r="B34" s="121" t="s">
        <v>148</v>
      </c>
      <c r="C34" s="128" t="s">
        <v>147</v>
      </c>
      <c r="D34" s="128" t="s">
        <v>137</v>
      </c>
      <c r="E34" s="130" t="s">
        <v>34</v>
      </c>
      <c r="F34" s="148">
        <v>5</v>
      </c>
      <c r="G34" s="126"/>
      <c r="H34" s="127">
        <f t="shared" si="0"/>
        <v>0</v>
      </c>
      <c r="I34" s="49"/>
      <c r="J34" s="50"/>
      <c r="K34" s="56"/>
      <c r="L34" s="119"/>
    </row>
    <row r="35" spans="1:12" ht="17.25" customHeight="1" x14ac:dyDescent="0.25">
      <c r="A35" s="120">
        <f t="shared" si="1"/>
        <v>23</v>
      </c>
      <c r="B35" s="121" t="s">
        <v>149</v>
      </c>
      <c r="C35" s="128" t="s">
        <v>147</v>
      </c>
      <c r="D35" s="128" t="s">
        <v>137</v>
      </c>
      <c r="E35" s="130" t="s">
        <v>34</v>
      </c>
      <c r="F35" s="148">
        <v>5</v>
      </c>
      <c r="G35" s="126"/>
      <c r="H35" s="127">
        <f t="shared" si="0"/>
        <v>0</v>
      </c>
      <c r="I35" s="49"/>
      <c r="J35" s="50"/>
      <c r="K35" s="56"/>
      <c r="L35" s="119"/>
    </row>
    <row r="36" spans="1:12" ht="17.25" customHeight="1" x14ac:dyDescent="0.25">
      <c r="A36" s="120">
        <f t="shared" si="1"/>
        <v>24</v>
      </c>
      <c r="B36" s="136" t="s">
        <v>150</v>
      </c>
      <c r="C36" s="137"/>
      <c r="D36" s="137"/>
      <c r="E36" s="138"/>
      <c r="F36" s="147">
        <v>5</v>
      </c>
      <c r="G36" s="133"/>
      <c r="H36" s="134">
        <f t="shared" si="0"/>
        <v>0</v>
      </c>
      <c r="I36" s="49"/>
      <c r="J36" s="50"/>
      <c r="K36" s="51"/>
      <c r="L36" s="135"/>
    </row>
    <row r="37" spans="1:12" ht="17.25" customHeight="1" x14ac:dyDescent="0.25">
      <c r="A37" s="120">
        <f t="shared" si="1"/>
        <v>25</v>
      </c>
      <c r="B37" s="140" t="s">
        <v>151</v>
      </c>
      <c r="C37" s="120" t="s">
        <v>152</v>
      </c>
      <c r="D37" s="128" t="s">
        <v>153</v>
      </c>
      <c r="E37" s="130" t="s">
        <v>76</v>
      </c>
      <c r="F37" s="148">
        <v>5</v>
      </c>
      <c r="G37" s="139"/>
      <c r="H37" s="139">
        <f t="shared" si="0"/>
        <v>0</v>
      </c>
      <c r="I37" s="74"/>
      <c r="J37" s="74"/>
      <c r="K37" s="74"/>
      <c r="L37" s="115"/>
    </row>
    <row r="38" spans="1:12" ht="17.25" customHeight="1" x14ac:dyDescent="0.25">
      <c r="A38" s="120">
        <f t="shared" si="1"/>
        <v>26</v>
      </c>
      <c r="B38" s="121" t="s">
        <v>154</v>
      </c>
      <c r="C38" s="149" t="s">
        <v>155</v>
      </c>
      <c r="D38" s="130" t="s">
        <v>49</v>
      </c>
      <c r="E38" s="130" t="s">
        <v>34</v>
      </c>
      <c r="F38" s="148">
        <v>1</v>
      </c>
      <c r="G38" s="139"/>
      <c r="H38" s="139">
        <f t="shared" si="0"/>
        <v>0</v>
      </c>
      <c r="I38" s="74"/>
      <c r="J38" s="74"/>
      <c r="K38" s="74"/>
      <c r="L38" s="115"/>
    </row>
    <row r="39" spans="1:12" ht="17.25" customHeight="1" x14ac:dyDescent="0.25">
      <c r="A39" s="120">
        <f t="shared" si="1"/>
        <v>27</v>
      </c>
      <c r="B39" s="136" t="s">
        <v>156</v>
      </c>
      <c r="C39" s="151"/>
      <c r="D39" s="146"/>
      <c r="E39" s="128"/>
      <c r="F39" s="152">
        <v>2</v>
      </c>
      <c r="G39" s="139"/>
      <c r="H39" s="139">
        <f t="shared" si="0"/>
        <v>0</v>
      </c>
      <c r="I39" s="74"/>
      <c r="J39" s="74"/>
      <c r="K39" s="74"/>
      <c r="L39" s="115"/>
    </row>
    <row r="40" spans="1:12" ht="17.25" customHeight="1" x14ac:dyDescent="0.25">
      <c r="A40" s="120">
        <f t="shared" si="1"/>
        <v>28</v>
      </c>
      <c r="B40" s="136" t="s">
        <v>157</v>
      </c>
      <c r="C40" s="137"/>
      <c r="D40" s="137"/>
      <c r="E40" s="138"/>
      <c r="F40" s="147">
        <v>2</v>
      </c>
      <c r="G40" s="133"/>
      <c r="H40" s="127">
        <f t="shared" si="0"/>
        <v>0</v>
      </c>
      <c r="I40" s="49"/>
      <c r="J40" s="50"/>
      <c r="K40" s="51"/>
      <c r="L40" s="135"/>
    </row>
    <row r="41" spans="1:12" ht="17.25" customHeight="1" x14ac:dyDescent="0.25">
      <c r="A41" s="120">
        <f t="shared" si="1"/>
        <v>29</v>
      </c>
      <c r="B41" s="136" t="s">
        <v>158</v>
      </c>
      <c r="C41" s="137"/>
      <c r="D41" s="128"/>
      <c r="E41" s="128"/>
      <c r="F41" s="147">
        <v>2</v>
      </c>
      <c r="G41" s="144"/>
      <c r="H41" s="127">
        <f t="shared" si="0"/>
        <v>0</v>
      </c>
      <c r="I41" s="73"/>
      <c r="J41" s="74"/>
      <c r="K41" s="64"/>
      <c r="L41" s="145"/>
    </row>
    <row r="42" spans="1:12" ht="17.25" customHeight="1" x14ac:dyDescent="0.25">
      <c r="A42" s="120">
        <f t="shared" si="1"/>
        <v>30</v>
      </c>
      <c r="B42" s="136" t="s">
        <v>159</v>
      </c>
      <c r="C42" s="137"/>
      <c r="D42" s="128"/>
      <c r="E42" s="120"/>
      <c r="F42" s="147">
        <v>2</v>
      </c>
      <c r="G42" s="144"/>
      <c r="H42" s="127">
        <f t="shared" si="0"/>
        <v>0</v>
      </c>
      <c r="I42" s="73"/>
      <c r="J42" s="74"/>
      <c r="K42" s="64"/>
      <c r="L42" s="145"/>
    </row>
    <row r="43" spans="1:12" ht="17.25" customHeight="1" x14ac:dyDescent="0.25">
      <c r="A43" s="120">
        <f t="shared" si="1"/>
        <v>31</v>
      </c>
      <c r="B43" s="121" t="s">
        <v>160</v>
      </c>
      <c r="C43" s="132" t="s">
        <v>161</v>
      </c>
      <c r="D43" s="120" t="s">
        <v>49</v>
      </c>
      <c r="E43" s="130" t="s">
        <v>34</v>
      </c>
      <c r="F43" s="148">
        <v>5</v>
      </c>
      <c r="G43" s="126"/>
      <c r="H43" s="127">
        <f t="shared" si="0"/>
        <v>0</v>
      </c>
      <c r="I43" s="49"/>
      <c r="J43" s="50"/>
      <c r="K43" s="56"/>
      <c r="L43" s="119"/>
    </row>
    <row r="44" spans="1:12" ht="17.25" customHeight="1" x14ac:dyDescent="0.25">
      <c r="A44" s="120">
        <f t="shared" si="1"/>
        <v>32</v>
      </c>
      <c r="B44" s="136" t="s">
        <v>162</v>
      </c>
      <c r="C44" s="151"/>
      <c r="D44" s="146"/>
      <c r="E44" s="128"/>
      <c r="F44" s="152">
        <v>1</v>
      </c>
      <c r="G44" s="126"/>
      <c r="H44" s="127">
        <f t="shared" si="0"/>
        <v>0</v>
      </c>
      <c r="I44" s="49"/>
      <c r="J44" s="50"/>
      <c r="K44" s="56"/>
      <c r="L44" s="119"/>
    </row>
    <row r="45" spans="1:12" ht="17.25" customHeight="1" x14ac:dyDescent="0.25">
      <c r="A45" s="120">
        <f t="shared" si="1"/>
        <v>33</v>
      </c>
      <c r="B45" s="153" t="s">
        <v>163</v>
      </c>
      <c r="C45" s="154" t="s">
        <v>164</v>
      </c>
      <c r="D45" s="128" t="s">
        <v>49</v>
      </c>
      <c r="E45" s="128" t="s">
        <v>93</v>
      </c>
      <c r="F45" s="148">
        <v>1</v>
      </c>
      <c r="G45" s="126"/>
      <c r="H45" s="127">
        <f t="shared" si="0"/>
        <v>0</v>
      </c>
      <c r="I45" s="49"/>
      <c r="J45" s="50"/>
      <c r="K45" s="56"/>
      <c r="L45" s="119"/>
    </row>
    <row r="46" spans="1:12" ht="17.25" customHeight="1" x14ac:dyDescent="0.25">
      <c r="A46" s="120">
        <f t="shared" si="1"/>
        <v>34</v>
      </c>
      <c r="B46" s="136" t="s">
        <v>165</v>
      </c>
      <c r="C46" s="137"/>
      <c r="D46" s="137"/>
      <c r="E46" s="138"/>
      <c r="F46" s="147">
        <v>2</v>
      </c>
      <c r="G46" s="126"/>
      <c r="H46" s="127">
        <f t="shared" si="0"/>
        <v>0</v>
      </c>
      <c r="I46" s="49"/>
      <c r="J46" s="50"/>
      <c r="K46" s="56"/>
      <c r="L46" s="119"/>
    </row>
    <row r="47" spans="1:12" ht="17.25" customHeight="1" x14ac:dyDescent="0.25">
      <c r="A47" s="120">
        <f t="shared" si="1"/>
        <v>35</v>
      </c>
      <c r="B47" s="136" t="s">
        <v>166</v>
      </c>
      <c r="C47" s="137"/>
      <c r="D47" s="137"/>
      <c r="E47" s="138"/>
      <c r="F47" s="147">
        <v>1</v>
      </c>
      <c r="G47" s="126"/>
      <c r="H47" s="127">
        <f t="shared" si="0"/>
        <v>0</v>
      </c>
      <c r="I47" s="49"/>
      <c r="J47" s="50"/>
      <c r="K47" s="56"/>
      <c r="L47" s="119"/>
    </row>
    <row r="48" spans="1:12" ht="17.25" customHeight="1" x14ac:dyDescent="0.25">
      <c r="A48" s="120">
        <f t="shared" si="1"/>
        <v>36</v>
      </c>
      <c r="B48" s="136" t="s">
        <v>167</v>
      </c>
      <c r="C48" s="137"/>
      <c r="D48" s="128"/>
      <c r="E48" s="120"/>
      <c r="F48" s="147">
        <v>2</v>
      </c>
      <c r="G48" s="126"/>
      <c r="H48" s="127">
        <f t="shared" si="0"/>
        <v>0</v>
      </c>
      <c r="I48" s="49"/>
      <c r="J48" s="50"/>
      <c r="K48" s="56"/>
      <c r="L48" s="119"/>
    </row>
    <row r="49" spans="1:12" ht="17.25" customHeight="1" x14ac:dyDescent="0.25">
      <c r="A49" s="120">
        <f t="shared" si="1"/>
        <v>37</v>
      </c>
      <c r="B49" s="121" t="s">
        <v>168</v>
      </c>
      <c r="C49" s="128" t="s">
        <v>169</v>
      </c>
      <c r="D49" s="128" t="s">
        <v>153</v>
      </c>
      <c r="E49" s="120" t="s">
        <v>93</v>
      </c>
      <c r="F49" s="148">
        <v>1</v>
      </c>
      <c r="G49" s="126"/>
      <c r="H49" s="127">
        <f t="shared" si="0"/>
        <v>0</v>
      </c>
      <c r="I49" s="49"/>
      <c r="J49" s="50"/>
      <c r="K49" s="56"/>
      <c r="L49" s="119"/>
    </row>
    <row r="50" spans="1:12" ht="17.25" customHeight="1" x14ac:dyDescent="0.25">
      <c r="A50" s="129">
        <v>40</v>
      </c>
      <c r="B50" s="155" t="s">
        <v>170</v>
      </c>
      <c r="C50" s="149" t="s">
        <v>171</v>
      </c>
      <c r="D50" s="149" t="s">
        <v>153</v>
      </c>
      <c r="E50" s="129" t="s">
        <v>76</v>
      </c>
      <c r="F50" s="148">
        <v>1</v>
      </c>
      <c r="G50" s="126"/>
      <c r="H50" s="127">
        <f t="shared" si="0"/>
        <v>0</v>
      </c>
      <c r="I50" s="49"/>
      <c r="J50" s="50"/>
      <c r="K50" s="56"/>
      <c r="L50" s="119"/>
    </row>
    <row r="51" spans="1:12" ht="17.25" customHeight="1" x14ac:dyDescent="0.25">
      <c r="A51" s="129">
        <v>41</v>
      </c>
      <c r="B51" s="155" t="s">
        <v>172</v>
      </c>
      <c r="C51" s="149" t="s">
        <v>171</v>
      </c>
      <c r="D51" s="149" t="s">
        <v>49</v>
      </c>
      <c r="E51" s="129" t="s">
        <v>173</v>
      </c>
      <c r="F51" s="148">
        <v>1</v>
      </c>
      <c r="G51" s="126"/>
      <c r="H51" s="127">
        <f t="shared" si="0"/>
        <v>0</v>
      </c>
      <c r="I51" s="49"/>
      <c r="J51" s="50"/>
      <c r="K51" s="56"/>
      <c r="L51" s="119"/>
    </row>
    <row r="52" spans="1:12" ht="17.25" customHeight="1" x14ac:dyDescent="0.25">
      <c r="A52" s="129">
        <v>42</v>
      </c>
      <c r="B52" s="155" t="s">
        <v>174</v>
      </c>
      <c r="C52" s="149" t="s">
        <v>175</v>
      </c>
      <c r="D52" s="149" t="s">
        <v>49</v>
      </c>
      <c r="E52" s="129" t="s">
        <v>173</v>
      </c>
      <c r="F52" s="148">
        <v>1</v>
      </c>
      <c r="G52" s="126"/>
      <c r="H52" s="127">
        <f t="shared" si="0"/>
        <v>0</v>
      </c>
      <c r="I52" s="49"/>
      <c r="J52" s="50"/>
      <c r="K52" s="56"/>
      <c r="L52" s="119"/>
    </row>
    <row r="53" spans="1:12" ht="17.25" customHeight="1" x14ac:dyDescent="0.25">
      <c r="A53" s="129">
        <v>43</v>
      </c>
      <c r="B53" s="155" t="s">
        <v>176</v>
      </c>
      <c r="C53" s="149" t="s">
        <v>171</v>
      </c>
      <c r="D53" s="149" t="s">
        <v>145</v>
      </c>
      <c r="E53" s="129" t="s">
        <v>173</v>
      </c>
      <c r="F53" s="148">
        <v>1</v>
      </c>
      <c r="G53" s="126"/>
      <c r="H53" s="127">
        <f t="shared" si="0"/>
        <v>0</v>
      </c>
      <c r="I53" s="49"/>
      <c r="J53" s="50"/>
      <c r="K53" s="56"/>
      <c r="L53" s="119"/>
    </row>
    <row r="54" spans="1:12" ht="17.25" customHeight="1" x14ac:dyDescent="0.25">
      <c r="A54" s="129">
        <v>44</v>
      </c>
      <c r="B54" s="155" t="s">
        <v>177</v>
      </c>
      <c r="C54" s="149" t="s">
        <v>171</v>
      </c>
      <c r="D54" s="149" t="s">
        <v>145</v>
      </c>
      <c r="E54" s="129" t="s">
        <v>173</v>
      </c>
      <c r="F54" s="148">
        <v>1</v>
      </c>
      <c r="G54" s="126"/>
      <c r="H54" s="127">
        <f t="shared" si="0"/>
        <v>0</v>
      </c>
      <c r="I54" s="49"/>
      <c r="J54" s="50"/>
      <c r="K54" s="56"/>
      <c r="L54" s="119"/>
    </row>
    <row r="55" spans="1:12" ht="17.25" customHeight="1" x14ac:dyDescent="0.25">
      <c r="A55" s="129">
        <v>45</v>
      </c>
      <c r="B55" s="155" t="s">
        <v>178</v>
      </c>
      <c r="C55" s="149" t="s">
        <v>171</v>
      </c>
      <c r="D55" s="149" t="s">
        <v>145</v>
      </c>
      <c r="E55" s="129" t="s">
        <v>173</v>
      </c>
      <c r="F55" s="148">
        <v>1</v>
      </c>
      <c r="G55" s="126"/>
      <c r="H55" s="127">
        <f t="shared" si="0"/>
        <v>0</v>
      </c>
      <c r="I55" s="49"/>
      <c r="J55" s="50"/>
      <c r="K55" s="56"/>
      <c r="L55" s="119"/>
    </row>
    <row r="56" spans="1:12" ht="17.25" customHeight="1" x14ac:dyDescent="0.25">
      <c r="A56" s="129">
        <v>46</v>
      </c>
      <c r="B56" s="155" t="s">
        <v>179</v>
      </c>
      <c r="C56" s="149" t="s">
        <v>171</v>
      </c>
      <c r="D56" s="149" t="s">
        <v>145</v>
      </c>
      <c r="E56" s="129" t="s">
        <v>173</v>
      </c>
      <c r="F56" s="148">
        <v>1</v>
      </c>
      <c r="G56" s="126"/>
      <c r="H56" s="127">
        <f t="shared" si="0"/>
        <v>0</v>
      </c>
      <c r="I56" s="49"/>
      <c r="J56" s="50"/>
      <c r="K56" s="56"/>
      <c r="L56" s="119"/>
    </row>
    <row r="57" spans="1:12" ht="17.25" customHeight="1" x14ac:dyDescent="0.25">
      <c r="A57" s="129">
        <v>47</v>
      </c>
      <c r="B57" s="155" t="s">
        <v>180</v>
      </c>
      <c r="C57" s="149" t="s">
        <v>181</v>
      </c>
      <c r="D57" s="149" t="s">
        <v>145</v>
      </c>
      <c r="E57" s="129" t="s">
        <v>173</v>
      </c>
      <c r="F57" s="148">
        <v>1</v>
      </c>
      <c r="G57" s="126"/>
      <c r="H57" s="127">
        <f t="shared" si="0"/>
        <v>0</v>
      </c>
      <c r="I57" s="49"/>
      <c r="J57" s="50"/>
      <c r="K57" s="56"/>
      <c r="L57" s="119"/>
    </row>
    <row r="58" spans="1:12" ht="17.25" customHeight="1" x14ac:dyDescent="0.25">
      <c r="A58" s="129">
        <v>48</v>
      </c>
      <c r="B58" s="155" t="s">
        <v>182</v>
      </c>
      <c r="C58" s="149" t="s">
        <v>183</v>
      </c>
      <c r="D58" s="149" t="s">
        <v>145</v>
      </c>
      <c r="E58" s="129" t="s">
        <v>173</v>
      </c>
      <c r="F58" s="148">
        <v>1</v>
      </c>
      <c r="G58" s="133"/>
      <c r="H58" s="134">
        <f t="shared" si="0"/>
        <v>0</v>
      </c>
      <c r="I58" s="49"/>
      <c r="J58" s="50"/>
      <c r="K58" s="51"/>
      <c r="L58" s="135"/>
    </row>
    <row r="59" spans="1:12" ht="17.25" customHeight="1" x14ac:dyDescent="0.25">
      <c r="A59" s="129">
        <v>49</v>
      </c>
      <c r="B59" s="155" t="s">
        <v>184</v>
      </c>
      <c r="C59" s="149" t="s">
        <v>185</v>
      </c>
      <c r="D59" s="149" t="s">
        <v>49</v>
      </c>
      <c r="E59" s="129" t="s">
        <v>76</v>
      </c>
      <c r="F59" s="156">
        <v>10</v>
      </c>
      <c r="G59" s="139"/>
      <c r="H59" s="139">
        <f t="shared" si="0"/>
        <v>0</v>
      </c>
      <c r="I59" s="74"/>
      <c r="J59" s="74"/>
      <c r="K59" s="74"/>
      <c r="L59" s="115"/>
    </row>
    <row r="60" spans="1:12" ht="17.25" customHeight="1" x14ac:dyDescent="0.25">
      <c r="A60" s="157">
        <v>50</v>
      </c>
      <c r="B60" s="158" t="s">
        <v>186</v>
      </c>
      <c r="C60" s="156"/>
      <c r="D60" s="156" t="s">
        <v>145</v>
      </c>
      <c r="E60" s="157" t="s">
        <v>187</v>
      </c>
      <c r="F60" s="156">
        <v>1</v>
      </c>
      <c r="G60" s="159"/>
      <c r="H60" s="159">
        <f t="shared" si="0"/>
        <v>0</v>
      </c>
      <c r="I60" s="160"/>
      <c r="J60" s="160"/>
      <c r="K60" s="160"/>
      <c r="L60" s="161"/>
    </row>
    <row r="61" spans="1:12" ht="17.25" customHeight="1" x14ac:dyDescent="0.25">
      <c r="A61" s="129">
        <v>54</v>
      </c>
      <c r="B61" s="155" t="s">
        <v>188</v>
      </c>
      <c r="C61" s="149"/>
      <c r="D61" s="149" t="s">
        <v>145</v>
      </c>
      <c r="E61" s="129" t="s">
        <v>187</v>
      </c>
      <c r="F61" s="156">
        <v>1</v>
      </c>
      <c r="G61" s="139"/>
      <c r="H61" s="139">
        <f t="shared" si="0"/>
        <v>0</v>
      </c>
      <c r="I61" s="74"/>
      <c r="J61" s="74"/>
      <c r="K61" s="74"/>
      <c r="L61" s="115"/>
    </row>
    <row r="62" spans="1:12" ht="17.25" customHeight="1" x14ac:dyDescent="0.25">
      <c r="A62" s="129">
        <v>55</v>
      </c>
      <c r="B62" s="155" t="s">
        <v>189</v>
      </c>
      <c r="C62" s="149"/>
      <c r="D62" s="149" t="s">
        <v>145</v>
      </c>
      <c r="E62" s="129" t="s">
        <v>187</v>
      </c>
      <c r="F62" s="156">
        <v>1</v>
      </c>
      <c r="G62" s="127"/>
      <c r="H62" s="127">
        <f t="shared" si="0"/>
        <v>0</v>
      </c>
      <c r="I62" s="49"/>
      <c r="J62" s="50"/>
      <c r="K62" s="56"/>
      <c r="L62" s="119"/>
    </row>
    <row r="63" spans="1:12" ht="17.25" customHeight="1" x14ac:dyDescent="0.25">
      <c r="A63" s="129">
        <v>60</v>
      </c>
      <c r="B63" s="155" t="s">
        <v>190</v>
      </c>
      <c r="C63" s="149"/>
      <c r="D63" s="149" t="s">
        <v>49</v>
      </c>
      <c r="E63" s="129" t="s">
        <v>191</v>
      </c>
      <c r="F63" s="156">
        <v>1</v>
      </c>
      <c r="G63" s="126"/>
      <c r="H63" s="127">
        <f t="shared" si="0"/>
        <v>0</v>
      </c>
      <c r="I63" s="49"/>
      <c r="J63" s="50"/>
      <c r="K63" s="56"/>
      <c r="L63" s="119"/>
    </row>
    <row r="64" spans="1:12" ht="17.25" customHeight="1" x14ac:dyDescent="0.25">
      <c r="A64" s="129">
        <v>61</v>
      </c>
      <c r="B64" s="155" t="s">
        <v>192</v>
      </c>
      <c r="C64" s="149"/>
      <c r="D64" s="149" t="s">
        <v>49</v>
      </c>
      <c r="E64" s="129" t="s">
        <v>191</v>
      </c>
      <c r="F64" s="156">
        <v>1</v>
      </c>
      <c r="G64" s="126"/>
      <c r="H64" s="127">
        <f t="shared" si="0"/>
        <v>0</v>
      </c>
      <c r="I64" s="49"/>
      <c r="J64" s="50"/>
      <c r="K64" s="56"/>
      <c r="L64" s="119"/>
    </row>
    <row r="65" spans="1:12" ht="17.25" customHeight="1" x14ac:dyDescent="0.25">
      <c r="A65" s="129">
        <v>62</v>
      </c>
      <c r="B65" s="155" t="s">
        <v>193</v>
      </c>
      <c r="C65" s="149"/>
      <c r="D65" s="149" t="s">
        <v>49</v>
      </c>
      <c r="E65" s="129" t="s">
        <v>191</v>
      </c>
      <c r="F65" s="156">
        <v>1</v>
      </c>
      <c r="G65" s="126"/>
      <c r="H65" s="127">
        <f t="shared" si="0"/>
        <v>0</v>
      </c>
      <c r="I65" s="49"/>
      <c r="J65" s="50"/>
      <c r="K65" s="56"/>
      <c r="L65" s="119"/>
    </row>
    <row r="66" spans="1:12" ht="17.25" customHeight="1" x14ac:dyDescent="0.25">
      <c r="A66" s="129">
        <v>63</v>
      </c>
      <c r="B66" s="155" t="s">
        <v>194</v>
      </c>
      <c r="C66" s="149"/>
      <c r="D66" s="149" t="s">
        <v>49</v>
      </c>
      <c r="E66" s="129" t="s">
        <v>191</v>
      </c>
      <c r="F66" s="156">
        <v>1</v>
      </c>
      <c r="G66" s="126"/>
      <c r="H66" s="127">
        <f t="shared" si="0"/>
        <v>0</v>
      </c>
      <c r="I66" s="49"/>
      <c r="J66" s="50"/>
      <c r="K66" s="56"/>
      <c r="L66" s="119"/>
    </row>
    <row r="67" spans="1:12" ht="17.25" customHeight="1" x14ac:dyDescent="0.25">
      <c r="A67" s="129">
        <v>64</v>
      </c>
      <c r="B67" s="155" t="s">
        <v>195</v>
      </c>
      <c r="C67" s="149"/>
      <c r="D67" s="149" t="s">
        <v>49</v>
      </c>
      <c r="E67" s="129" t="s">
        <v>191</v>
      </c>
      <c r="F67" s="156">
        <v>1</v>
      </c>
      <c r="G67" s="126"/>
      <c r="H67" s="127">
        <f t="shared" si="0"/>
        <v>0</v>
      </c>
      <c r="I67" s="49"/>
      <c r="J67" s="50"/>
      <c r="K67" s="56"/>
      <c r="L67" s="119"/>
    </row>
    <row r="68" spans="1:12" ht="17.25" customHeight="1" x14ac:dyDescent="0.25">
      <c r="A68" s="129">
        <v>65</v>
      </c>
      <c r="B68" s="155" t="s">
        <v>196</v>
      </c>
      <c r="C68" s="149"/>
      <c r="D68" s="149" t="s">
        <v>49</v>
      </c>
      <c r="E68" s="129" t="s">
        <v>191</v>
      </c>
      <c r="F68" s="156">
        <v>1</v>
      </c>
      <c r="G68" s="126"/>
      <c r="H68" s="127">
        <f t="shared" si="0"/>
        <v>0</v>
      </c>
      <c r="I68" s="49"/>
      <c r="J68" s="50"/>
      <c r="K68" s="56"/>
      <c r="L68" s="119"/>
    </row>
    <row r="69" spans="1:12" ht="17.25" customHeight="1" x14ac:dyDescent="0.25">
      <c r="A69" s="129">
        <v>66</v>
      </c>
      <c r="B69" s="155" t="s">
        <v>197</v>
      </c>
      <c r="C69" s="149"/>
      <c r="D69" s="149" t="s">
        <v>49</v>
      </c>
      <c r="E69" s="129" t="s">
        <v>191</v>
      </c>
      <c r="F69" s="156">
        <v>1</v>
      </c>
      <c r="G69" s="126"/>
      <c r="H69" s="127">
        <f t="shared" si="0"/>
        <v>0</v>
      </c>
      <c r="I69" s="49"/>
      <c r="J69" s="50"/>
      <c r="K69" s="56"/>
      <c r="L69" s="119"/>
    </row>
    <row r="70" spans="1:12" ht="17.25" customHeight="1" x14ac:dyDescent="0.25">
      <c r="A70" s="129">
        <v>67</v>
      </c>
      <c r="B70" s="155" t="s">
        <v>119</v>
      </c>
      <c r="C70" s="149"/>
      <c r="D70" s="149" t="s">
        <v>49</v>
      </c>
      <c r="E70" s="129" t="s">
        <v>76</v>
      </c>
      <c r="F70" s="156">
        <v>1</v>
      </c>
      <c r="G70" s="126"/>
      <c r="H70" s="127">
        <f t="shared" si="0"/>
        <v>0</v>
      </c>
      <c r="I70" s="49"/>
      <c r="J70" s="50"/>
      <c r="K70" s="56"/>
      <c r="L70" s="119"/>
    </row>
    <row r="71" spans="1:12" ht="17.25" customHeight="1" x14ac:dyDescent="0.25">
      <c r="A71" s="129">
        <v>68</v>
      </c>
      <c r="B71" s="155" t="s">
        <v>198</v>
      </c>
      <c r="C71" s="149"/>
      <c r="D71" s="149" t="s">
        <v>49</v>
      </c>
      <c r="E71" s="129" t="s">
        <v>191</v>
      </c>
      <c r="F71" s="156">
        <v>2</v>
      </c>
      <c r="G71" s="126"/>
      <c r="H71" s="127">
        <f t="shared" si="0"/>
        <v>0</v>
      </c>
      <c r="I71" s="49"/>
      <c r="J71" s="50"/>
      <c r="K71" s="56"/>
      <c r="L71" s="119"/>
    </row>
    <row r="72" spans="1:12" ht="17.25" customHeight="1" x14ac:dyDescent="0.25">
      <c r="A72" s="129">
        <v>69</v>
      </c>
      <c r="B72" s="155" t="s">
        <v>199</v>
      </c>
      <c r="C72" s="149" t="s">
        <v>171</v>
      </c>
      <c r="D72" s="149" t="s">
        <v>145</v>
      </c>
      <c r="E72" s="129" t="s">
        <v>76</v>
      </c>
      <c r="F72" s="156">
        <v>2</v>
      </c>
      <c r="G72" s="126"/>
      <c r="H72" s="127">
        <f t="shared" si="0"/>
        <v>0</v>
      </c>
      <c r="I72" s="49"/>
      <c r="J72" s="50"/>
      <c r="K72" s="56"/>
      <c r="L72" s="119"/>
    </row>
    <row r="73" spans="1:12" ht="17.25" customHeight="1" x14ac:dyDescent="0.25">
      <c r="A73" s="129">
        <v>70</v>
      </c>
      <c r="B73" s="155" t="s">
        <v>200</v>
      </c>
      <c r="C73" s="149"/>
      <c r="D73" s="149" t="s">
        <v>145</v>
      </c>
      <c r="E73" s="129" t="s">
        <v>191</v>
      </c>
      <c r="F73" s="156">
        <v>2</v>
      </c>
      <c r="G73" s="126"/>
      <c r="H73" s="127">
        <f t="shared" si="0"/>
        <v>0</v>
      </c>
      <c r="I73" s="49"/>
      <c r="J73" s="50"/>
      <c r="K73" s="56"/>
      <c r="L73" s="119"/>
    </row>
    <row r="74" spans="1:12" ht="17.25" customHeight="1" x14ac:dyDescent="0.25">
      <c r="A74" s="129">
        <v>71</v>
      </c>
      <c r="B74" s="155" t="s">
        <v>201</v>
      </c>
      <c r="C74" s="149"/>
      <c r="D74" s="149" t="s">
        <v>145</v>
      </c>
      <c r="E74" s="129" t="s">
        <v>76</v>
      </c>
      <c r="F74" s="156">
        <v>2</v>
      </c>
      <c r="G74" s="126"/>
      <c r="H74" s="127">
        <f t="shared" si="0"/>
        <v>0</v>
      </c>
      <c r="I74" s="49"/>
      <c r="J74" s="50"/>
      <c r="K74" s="56"/>
      <c r="L74" s="119"/>
    </row>
    <row r="75" spans="1:12" ht="17.25" customHeight="1" x14ac:dyDescent="0.25">
      <c r="A75" s="129">
        <v>72</v>
      </c>
      <c r="B75" s="155" t="s">
        <v>202</v>
      </c>
      <c r="C75" s="149"/>
      <c r="D75" s="149" t="s">
        <v>145</v>
      </c>
      <c r="E75" s="129" t="s">
        <v>191</v>
      </c>
      <c r="F75" s="156">
        <v>2</v>
      </c>
      <c r="G75" s="139"/>
      <c r="H75" s="127">
        <f t="shared" si="0"/>
        <v>0</v>
      </c>
      <c r="I75" s="49"/>
      <c r="J75" s="50"/>
      <c r="K75" s="56"/>
      <c r="L75" s="119"/>
    </row>
    <row r="76" spans="1:12" ht="17.25" customHeight="1" x14ac:dyDescent="0.25">
      <c r="A76" s="129">
        <v>73</v>
      </c>
      <c r="B76" s="155" t="s">
        <v>203</v>
      </c>
      <c r="C76" s="149"/>
      <c r="D76" s="149" t="s">
        <v>145</v>
      </c>
      <c r="E76" s="129" t="s">
        <v>76</v>
      </c>
      <c r="F76" s="156">
        <v>2</v>
      </c>
      <c r="G76" s="126"/>
      <c r="H76" s="127">
        <f t="shared" si="0"/>
        <v>0</v>
      </c>
      <c r="I76" s="49"/>
      <c r="J76" s="50"/>
      <c r="K76" s="56"/>
      <c r="L76" s="119"/>
    </row>
    <row r="77" spans="1:12" ht="17.25" customHeight="1" x14ac:dyDescent="0.25">
      <c r="A77" s="129">
        <v>74</v>
      </c>
      <c r="B77" s="155" t="s">
        <v>204</v>
      </c>
      <c r="C77" s="149"/>
      <c r="D77" s="149" t="s">
        <v>145</v>
      </c>
      <c r="E77" s="129" t="s">
        <v>191</v>
      </c>
      <c r="F77" s="156">
        <v>2</v>
      </c>
      <c r="G77" s="133"/>
      <c r="H77" s="134">
        <f t="shared" si="0"/>
        <v>0</v>
      </c>
      <c r="I77" s="49"/>
      <c r="J77" s="50"/>
      <c r="K77" s="51"/>
      <c r="L77" s="135"/>
    </row>
    <row r="78" spans="1:12" ht="17.25" customHeight="1" x14ac:dyDescent="0.25">
      <c r="A78" s="129">
        <v>75</v>
      </c>
      <c r="B78" s="155" t="s">
        <v>205</v>
      </c>
      <c r="C78" s="149"/>
      <c r="D78" s="149" t="s">
        <v>145</v>
      </c>
      <c r="E78" s="129" t="s">
        <v>76</v>
      </c>
      <c r="F78" s="156">
        <v>2</v>
      </c>
      <c r="G78" s="139"/>
      <c r="H78" s="139">
        <f t="shared" ref="H78:H86" si="2">F78*G78</f>
        <v>0</v>
      </c>
      <c r="I78" s="74"/>
      <c r="J78" s="74"/>
      <c r="K78" s="74"/>
      <c r="L78" s="115"/>
    </row>
    <row r="79" spans="1:12" ht="17.25" customHeight="1" x14ac:dyDescent="0.25">
      <c r="A79" s="129">
        <v>76</v>
      </c>
      <c r="B79" s="155" t="s">
        <v>206</v>
      </c>
      <c r="C79" s="149"/>
      <c r="D79" s="149" t="s">
        <v>145</v>
      </c>
      <c r="E79" s="129" t="s">
        <v>191</v>
      </c>
      <c r="F79" s="156">
        <v>1</v>
      </c>
      <c r="G79" s="139"/>
      <c r="H79" s="139">
        <f t="shared" si="2"/>
        <v>0</v>
      </c>
      <c r="I79" s="74"/>
      <c r="J79" s="74"/>
      <c r="K79" s="74"/>
      <c r="L79" s="115"/>
    </row>
    <row r="80" spans="1:12" ht="17.25" customHeight="1" x14ac:dyDescent="0.25">
      <c r="A80" s="129">
        <v>77</v>
      </c>
      <c r="B80" s="155" t="s">
        <v>207</v>
      </c>
      <c r="C80" s="149"/>
      <c r="D80" s="149" t="s">
        <v>145</v>
      </c>
      <c r="E80" s="129" t="s">
        <v>76</v>
      </c>
      <c r="F80" s="156">
        <v>1</v>
      </c>
      <c r="G80" s="139"/>
      <c r="H80" s="139">
        <f t="shared" si="2"/>
        <v>0</v>
      </c>
      <c r="I80" s="74"/>
      <c r="J80" s="74"/>
      <c r="K80" s="74"/>
      <c r="L80" s="115"/>
    </row>
    <row r="81" spans="1:12" ht="17.25" customHeight="1" x14ac:dyDescent="0.25">
      <c r="A81" s="129">
        <v>78</v>
      </c>
      <c r="B81" s="155" t="s">
        <v>205</v>
      </c>
      <c r="C81" s="149"/>
      <c r="D81" s="149" t="s">
        <v>145</v>
      </c>
      <c r="E81" s="129" t="s">
        <v>191</v>
      </c>
      <c r="F81" s="156">
        <v>1</v>
      </c>
      <c r="G81" s="139"/>
      <c r="H81" s="139">
        <f t="shared" si="2"/>
        <v>0</v>
      </c>
      <c r="I81" s="74"/>
      <c r="J81" s="74"/>
      <c r="K81" s="74"/>
      <c r="L81" s="115"/>
    </row>
    <row r="82" spans="1:12" ht="17.25" customHeight="1" x14ac:dyDescent="0.25">
      <c r="A82" s="129">
        <v>79</v>
      </c>
      <c r="B82" s="155" t="s">
        <v>208</v>
      </c>
      <c r="C82" s="149"/>
      <c r="D82" s="149" t="s">
        <v>145</v>
      </c>
      <c r="E82" s="129" t="s">
        <v>76</v>
      </c>
      <c r="F82" s="156">
        <v>1</v>
      </c>
      <c r="G82" s="126"/>
      <c r="H82" s="127">
        <f t="shared" si="2"/>
        <v>0</v>
      </c>
      <c r="I82" s="49"/>
      <c r="J82" s="50"/>
      <c r="K82" s="56"/>
      <c r="L82" s="119"/>
    </row>
    <row r="83" spans="1:12" ht="17.25" customHeight="1" x14ac:dyDescent="0.25">
      <c r="A83" s="129">
        <v>80</v>
      </c>
      <c r="B83" s="155" t="s">
        <v>209</v>
      </c>
      <c r="C83" s="149"/>
      <c r="D83" s="149" t="s">
        <v>145</v>
      </c>
      <c r="E83" s="129" t="s">
        <v>191</v>
      </c>
      <c r="F83" s="156">
        <v>3</v>
      </c>
      <c r="G83" s="126"/>
      <c r="H83" s="127">
        <f t="shared" si="2"/>
        <v>0</v>
      </c>
      <c r="I83" s="49"/>
      <c r="J83" s="50"/>
      <c r="K83" s="56"/>
      <c r="L83" s="119"/>
    </row>
    <row r="84" spans="1:12" ht="17.25" customHeight="1" x14ac:dyDescent="0.25">
      <c r="A84" s="129">
        <v>81</v>
      </c>
      <c r="B84" s="155" t="s">
        <v>210</v>
      </c>
      <c r="C84" s="149"/>
      <c r="D84" s="149" t="s">
        <v>145</v>
      </c>
      <c r="E84" s="129" t="s">
        <v>76</v>
      </c>
      <c r="F84" s="156">
        <v>3</v>
      </c>
      <c r="G84" s="126"/>
      <c r="H84" s="127">
        <f t="shared" si="2"/>
        <v>0</v>
      </c>
      <c r="I84" s="49"/>
      <c r="J84" s="50"/>
      <c r="K84" s="56"/>
      <c r="L84" s="119"/>
    </row>
    <row r="85" spans="1:12" ht="17.25" customHeight="1" x14ac:dyDescent="0.25">
      <c r="A85" s="129">
        <v>82</v>
      </c>
      <c r="B85" s="155" t="s">
        <v>211</v>
      </c>
      <c r="C85" s="149"/>
      <c r="D85" s="149" t="s">
        <v>145</v>
      </c>
      <c r="E85" s="129" t="s">
        <v>76</v>
      </c>
      <c r="F85" s="156">
        <v>1</v>
      </c>
      <c r="G85" s="139"/>
      <c r="H85" s="127">
        <f t="shared" si="2"/>
        <v>0</v>
      </c>
      <c r="I85" s="49"/>
      <c r="J85" s="50"/>
      <c r="K85" s="56"/>
      <c r="L85" s="119"/>
    </row>
    <row r="86" spans="1:12" ht="17.25" customHeight="1" x14ac:dyDescent="0.25">
      <c r="A86" s="129">
        <v>83</v>
      </c>
      <c r="B86" s="155" t="s">
        <v>212</v>
      </c>
      <c r="C86" s="149"/>
      <c r="D86" s="149" t="s">
        <v>145</v>
      </c>
      <c r="E86" s="129" t="s">
        <v>76</v>
      </c>
      <c r="F86" s="156">
        <v>1</v>
      </c>
      <c r="G86" s="139"/>
      <c r="H86" s="127">
        <f t="shared" si="2"/>
        <v>0</v>
      </c>
      <c r="I86" s="49"/>
      <c r="J86" s="50"/>
      <c r="K86" s="56"/>
      <c r="L86" s="119"/>
    </row>
    <row r="87" spans="1:12" ht="16.5" x14ac:dyDescent="0.25">
      <c r="A87" s="229" t="s">
        <v>295</v>
      </c>
      <c r="B87" s="230"/>
      <c r="C87" s="231"/>
      <c r="D87" s="219"/>
      <c r="E87" s="190"/>
      <c r="F87" s="219"/>
      <c r="G87" s="220"/>
      <c r="H87" s="221">
        <f>+H12</f>
        <v>0</v>
      </c>
      <c r="I87" s="73"/>
      <c r="J87" s="74"/>
      <c r="K87" s="74"/>
      <c r="L87" s="115"/>
    </row>
    <row r="88" spans="1:12" s="1" customFormat="1" ht="36.75" customHeight="1" x14ac:dyDescent="0.25">
      <c r="G88" s="232" t="s">
        <v>303</v>
      </c>
      <c r="H88" s="232"/>
      <c r="I88" s="232"/>
      <c r="J88" s="232"/>
      <c r="K88" s="232"/>
      <c r="L88" s="232"/>
    </row>
    <row r="89" spans="1:12" s="1" customFormat="1" ht="56.25" customHeight="1" x14ac:dyDescent="0.25">
      <c r="A89" s="228" t="s">
        <v>296</v>
      </c>
      <c r="B89" s="228"/>
      <c r="C89" s="228" t="s">
        <v>297</v>
      </c>
      <c r="D89" s="228"/>
      <c r="E89" s="228"/>
      <c r="F89" s="228"/>
      <c r="G89" s="228" t="s">
        <v>298</v>
      </c>
      <c r="H89" s="228"/>
      <c r="I89" s="228"/>
      <c r="J89" s="228"/>
      <c r="K89" s="228"/>
      <c r="L89" s="228"/>
    </row>
    <row r="90" spans="1:12" s="1" customFormat="1" ht="37.5" customHeight="1" x14ac:dyDescent="0.25">
      <c r="A90" s="2"/>
      <c r="B90" s="2"/>
      <c r="C90" s="2"/>
      <c r="D90" s="2"/>
      <c r="E90" s="2"/>
      <c r="F90" s="2"/>
      <c r="G90" s="2"/>
      <c r="H90" s="223"/>
      <c r="I90" s="226"/>
      <c r="J90" s="226"/>
      <c r="K90" s="226"/>
      <c r="L90" s="222"/>
    </row>
    <row r="91" spans="1:12" s="1" customFormat="1" ht="42" customHeight="1" x14ac:dyDescent="0.3">
      <c r="A91" s="2"/>
      <c r="B91" s="2"/>
      <c r="C91" s="2"/>
      <c r="D91" s="2"/>
      <c r="E91" s="2"/>
      <c r="F91" s="2"/>
      <c r="G91" s="2"/>
      <c r="H91" s="224"/>
      <c r="I91" s="226"/>
      <c r="J91" s="226"/>
      <c r="K91" s="226"/>
      <c r="L91" s="222"/>
    </row>
    <row r="92" spans="1:12" s="1" customFormat="1" ht="37.5" customHeight="1" x14ac:dyDescent="0.25">
      <c r="A92" s="2"/>
      <c r="B92" s="2"/>
      <c r="C92" s="2"/>
      <c r="D92" s="2"/>
      <c r="E92" s="2"/>
      <c r="F92" s="2"/>
      <c r="G92" s="2"/>
      <c r="H92" s="223"/>
      <c r="I92" s="227"/>
      <c r="J92" s="227"/>
      <c r="K92" s="227"/>
      <c r="L92" s="225"/>
    </row>
    <row r="93" spans="1:12" s="1" customFormat="1" ht="35.25" customHeight="1" x14ac:dyDescent="0.25">
      <c r="A93" s="228" t="s">
        <v>299</v>
      </c>
      <c r="B93" s="228"/>
      <c r="C93" s="228" t="s">
        <v>300</v>
      </c>
      <c r="D93" s="228"/>
      <c r="E93" s="228"/>
      <c r="F93" s="228"/>
      <c r="G93" s="228" t="s">
        <v>301</v>
      </c>
      <c r="H93" s="228"/>
      <c r="I93" s="228"/>
      <c r="J93" s="228"/>
      <c r="K93" s="228"/>
      <c r="L93" s="228"/>
    </row>
  </sheetData>
  <mergeCells count="24"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A12:B12"/>
    <mergeCell ref="F9:F10"/>
    <mergeCell ref="G9:G10"/>
    <mergeCell ref="H9:H10"/>
    <mergeCell ref="I9:K9"/>
    <mergeCell ref="A93:B93"/>
    <mergeCell ref="C93:F93"/>
    <mergeCell ref="G93:L93"/>
    <mergeCell ref="A87:C87"/>
    <mergeCell ref="G88:L88"/>
    <mergeCell ref="A89:B89"/>
    <mergeCell ref="C89:F89"/>
    <mergeCell ref="G89:L89"/>
  </mergeCells>
  <pageMargins left="0.55000000000000004" right="0.27890625000000002" top="0.75" bottom="0.75" header="0.3" footer="0.3"/>
  <pageSetup paperSize="9" scale="6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35"/>
  <sheetViews>
    <sheetView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51" t="s">
        <v>1</v>
      </c>
      <c r="H1" s="251"/>
      <c r="I1" s="251"/>
      <c r="J1" s="251"/>
      <c r="K1" s="251"/>
      <c r="L1" s="251"/>
    </row>
    <row r="2" spans="1:12" ht="16.5" x14ac:dyDescent="0.25">
      <c r="A2" s="2" t="s">
        <v>2</v>
      </c>
      <c r="B2" s="2"/>
      <c r="C2" s="2"/>
      <c r="D2" s="2"/>
      <c r="E2" s="2"/>
      <c r="F2" s="1"/>
      <c r="G2" s="251" t="s">
        <v>3</v>
      </c>
      <c r="H2" s="251"/>
      <c r="I2" s="251"/>
      <c r="J2" s="251"/>
      <c r="K2" s="251"/>
      <c r="L2" s="25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52"/>
      <c r="I3" s="252"/>
      <c r="J3" s="25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53" t="s">
        <v>302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54" t="s">
        <v>5</v>
      </c>
      <c r="J7" s="254"/>
      <c r="K7" s="254"/>
      <c r="L7" s="25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5" t="s">
        <v>6</v>
      </c>
      <c r="B9" s="255" t="s">
        <v>7</v>
      </c>
      <c r="C9" s="242" t="s">
        <v>8</v>
      </c>
      <c r="D9" s="255" t="s">
        <v>9</v>
      </c>
      <c r="E9" s="242" t="s">
        <v>10</v>
      </c>
      <c r="F9" s="242" t="s">
        <v>11</v>
      </c>
      <c r="G9" s="242" t="s">
        <v>12</v>
      </c>
      <c r="H9" s="244" t="s">
        <v>13</v>
      </c>
      <c r="I9" s="246" t="s">
        <v>14</v>
      </c>
      <c r="J9" s="246"/>
      <c r="K9" s="247"/>
      <c r="L9" s="242" t="s">
        <v>15</v>
      </c>
    </row>
    <row r="10" spans="1:12" ht="42.75" x14ac:dyDescent="0.25">
      <c r="A10" s="256"/>
      <c r="B10" s="256"/>
      <c r="C10" s="243"/>
      <c r="D10" s="256"/>
      <c r="E10" s="243"/>
      <c r="F10" s="243"/>
      <c r="G10" s="243"/>
      <c r="H10" s="245"/>
      <c r="I10" s="8" t="s">
        <v>16</v>
      </c>
      <c r="J10" s="9" t="s">
        <v>17</v>
      </c>
      <c r="K10" s="9" t="s">
        <v>18</v>
      </c>
      <c r="L10" s="24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6.5" hidden="1" x14ac:dyDescent="0.25">
      <c r="A12" s="265" t="s">
        <v>213</v>
      </c>
      <c r="B12" s="265"/>
      <c r="C12" s="265"/>
      <c r="D12" s="162"/>
      <c r="E12" s="162"/>
      <c r="F12" s="162"/>
      <c r="G12" s="163"/>
      <c r="H12" s="163" t="e">
        <f>SUM(#REF!)</f>
        <v>#REF!</v>
      </c>
      <c r="I12" s="73"/>
      <c r="J12" s="74"/>
      <c r="K12" s="64"/>
      <c r="L12" s="145"/>
    </row>
    <row r="13" spans="1:12" ht="42" customHeight="1" x14ac:dyDescent="0.25">
      <c r="A13" s="266" t="s">
        <v>214</v>
      </c>
      <c r="B13" s="267"/>
      <c r="C13" s="268"/>
      <c r="D13" s="164"/>
      <c r="E13" s="164"/>
      <c r="F13" s="164"/>
      <c r="G13" s="165"/>
      <c r="H13" s="166">
        <f>SUM(H14:H28)</f>
        <v>0</v>
      </c>
      <c r="I13" s="73"/>
      <c r="J13" s="74"/>
      <c r="K13" s="74"/>
      <c r="L13" s="115"/>
    </row>
    <row r="14" spans="1:12" ht="31.5" x14ac:dyDescent="0.25">
      <c r="A14" s="132">
        <v>1</v>
      </c>
      <c r="B14" s="167" t="s">
        <v>215</v>
      </c>
      <c r="C14" s="168"/>
      <c r="D14" s="68"/>
      <c r="E14" s="167"/>
      <c r="F14" s="132">
        <v>1</v>
      </c>
      <c r="G14" s="169"/>
      <c r="H14" s="169">
        <f>F14*G14</f>
        <v>0</v>
      </c>
      <c r="I14" s="73"/>
      <c r="J14" s="74"/>
      <c r="K14" s="74"/>
      <c r="L14" s="115"/>
    </row>
    <row r="15" spans="1:12" ht="31.5" x14ac:dyDescent="0.25">
      <c r="A15" s="132">
        <v>2</v>
      </c>
      <c r="B15" s="170" t="s">
        <v>216</v>
      </c>
      <c r="C15" s="171"/>
      <c r="D15" s="68"/>
      <c r="E15" s="132" t="s">
        <v>76</v>
      </c>
      <c r="F15" s="132">
        <v>1</v>
      </c>
      <c r="G15" s="172"/>
      <c r="H15" s="169">
        <f t="shared" ref="H15:H19" si="0">F15*G15</f>
        <v>0</v>
      </c>
      <c r="I15" s="73"/>
      <c r="J15" s="74"/>
      <c r="K15" s="74"/>
      <c r="L15" s="115"/>
    </row>
    <row r="16" spans="1:12" ht="16.5" x14ac:dyDescent="0.25">
      <c r="A16" s="132">
        <v>3</v>
      </c>
      <c r="B16" s="170" t="s">
        <v>217</v>
      </c>
      <c r="C16" s="171"/>
      <c r="D16" s="68"/>
      <c r="E16" s="132" t="s">
        <v>34</v>
      </c>
      <c r="F16" s="132">
        <v>1</v>
      </c>
      <c r="G16" s="169"/>
      <c r="H16" s="169">
        <f t="shared" si="0"/>
        <v>0</v>
      </c>
      <c r="I16" s="73"/>
      <c r="J16" s="74"/>
      <c r="K16" s="74"/>
      <c r="L16" s="115"/>
    </row>
    <row r="17" spans="1:12" ht="31.5" x14ac:dyDescent="0.25">
      <c r="A17" s="132">
        <v>4</v>
      </c>
      <c r="B17" s="170" t="s">
        <v>218</v>
      </c>
      <c r="C17" s="171"/>
      <c r="D17" s="68"/>
      <c r="E17" s="132" t="s">
        <v>34</v>
      </c>
      <c r="F17" s="132">
        <v>1</v>
      </c>
      <c r="G17" s="173"/>
      <c r="H17" s="169">
        <f t="shared" si="0"/>
        <v>0</v>
      </c>
      <c r="I17" s="73"/>
      <c r="J17" s="74"/>
      <c r="K17" s="74"/>
      <c r="L17" s="115"/>
    </row>
    <row r="18" spans="1:12" ht="34.5" customHeight="1" x14ac:dyDescent="0.25">
      <c r="A18" s="132">
        <v>5</v>
      </c>
      <c r="B18" s="170" t="s">
        <v>219</v>
      </c>
      <c r="C18" s="171"/>
      <c r="D18" s="68"/>
      <c r="E18" s="132" t="s">
        <v>34</v>
      </c>
      <c r="F18" s="132">
        <v>1</v>
      </c>
      <c r="G18" s="169"/>
      <c r="H18" s="169">
        <f t="shared" si="0"/>
        <v>0</v>
      </c>
      <c r="I18" s="73"/>
      <c r="J18" s="74"/>
      <c r="K18" s="74"/>
      <c r="L18" s="115"/>
    </row>
    <row r="19" spans="1:12" ht="16.5" x14ac:dyDescent="0.25">
      <c r="A19" s="132">
        <v>6</v>
      </c>
      <c r="B19" s="170" t="s">
        <v>220</v>
      </c>
      <c r="C19" s="171"/>
      <c r="D19" s="68"/>
      <c r="E19" s="132" t="s">
        <v>221</v>
      </c>
      <c r="F19" s="132">
        <v>1</v>
      </c>
      <c r="G19" s="174"/>
      <c r="H19" s="169">
        <f t="shared" si="0"/>
        <v>0</v>
      </c>
      <c r="I19" s="73"/>
      <c r="J19" s="74"/>
      <c r="K19" s="74"/>
      <c r="L19" s="115"/>
    </row>
    <row r="20" spans="1:12" ht="16.5" x14ac:dyDescent="0.25">
      <c r="A20" s="132">
        <v>7</v>
      </c>
      <c r="B20" s="167" t="s">
        <v>222</v>
      </c>
      <c r="C20" s="175"/>
      <c r="D20" s="68"/>
      <c r="E20" s="132" t="s">
        <v>34</v>
      </c>
      <c r="F20" s="132">
        <v>1</v>
      </c>
      <c r="G20" s="169"/>
      <c r="H20" s="169">
        <f>F20*G20</f>
        <v>0</v>
      </c>
      <c r="I20" s="73"/>
      <c r="J20" s="74"/>
      <c r="K20" s="74"/>
      <c r="L20" s="115"/>
    </row>
    <row r="21" spans="1:12" ht="16.5" x14ac:dyDescent="0.25">
      <c r="A21" s="132">
        <v>8</v>
      </c>
      <c r="B21" s="167" t="s">
        <v>223</v>
      </c>
      <c r="C21" s="176"/>
      <c r="D21" s="68"/>
      <c r="E21" s="132" t="s">
        <v>34</v>
      </c>
      <c r="F21" s="132">
        <v>1</v>
      </c>
      <c r="G21" s="169"/>
      <c r="H21" s="169">
        <f>F21*G21</f>
        <v>0</v>
      </c>
      <c r="I21" s="73"/>
      <c r="J21" s="74"/>
      <c r="K21" s="74"/>
      <c r="L21" s="115"/>
    </row>
    <row r="22" spans="1:12" ht="47.25" x14ac:dyDescent="0.25">
      <c r="A22" s="262">
        <v>10</v>
      </c>
      <c r="B22" s="264" t="s">
        <v>224</v>
      </c>
      <c r="C22" s="177" t="s">
        <v>225</v>
      </c>
      <c r="D22" s="178"/>
      <c r="E22" s="262" t="s">
        <v>226</v>
      </c>
      <c r="F22" s="262">
        <v>1</v>
      </c>
      <c r="G22" s="263"/>
      <c r="H22" s="263">
        <f>F22*G22</f>
        <v>0</v>
      </c>
      <c r="I22" s="73"/>
      <c r="J22" s="74"/>
      <c r="K22" s="74"/>
      <c r="L22" s="179"/>
    </row>
    <row r="23" spans="1:12" ht="47.25" x14ac:dyDescent="0.25">
      <c r="A23" s="262"/>
      <c r="B23" s="264"/>
      <c r="C23" s="180" t="s">
        <v>227</v>
      </c>
      <c r="D23" s="181"/>
      <c r="E23" s="262"/>
      <c r="F23" s="262"/>
      <c r="G23" s="263"/>
      <c r="H23" s="263"/>
      <c r="I23" s="73"/>
      <c r="J23" s="74"/>
      <c r="K23" s="74"/>
      <c r="L23" s="182"/>
    </row>
    <row r="24" spans="1:12" ht="31.5" x14ac:dyDescent="0.25">
      <c r="A24" s="262"/>
      <c r="B24" s="264"/>
      <c r="C24" s="183" t="s">
        <v>228</v>
      </c>
      <c r="D24" s="184"/>
      <c r="E24" s="262"/>
      <c r="F24" s="262"/>
      <c r="G24" s="263"/>
      <c r="H24" s="263"/>
      <c r="I24" s="73"/>
      <c r="J24" s="74"/>
      <c r="K24" s="74"/>
      <c r="L24" s="185"/>
    </row>
    <row r="25" spans="1:12" ht="33" x14ac:dyDescent="0.25">
      <c r="A25" s="262">
        <v>11</v>
      </c>
      <c r="B25" s="264" t="s">
        <v>229</v>
      </c>
      <c r="C25" s="186" t="s">
        <v>230</v>
      </c>
      <c r="D25" s="178"/>
      <c r="E25" s="262" t="s">
        <v>76</v>
      </c>
      <c r="F25" s="262">
        <v>1</v>
      </c>
      <c r="G25" s="263"/>
      <c r="H25" s="263">
        <f>F25*G25</f>
        <v>0</v>
      </c>
      <c r="I25" s="73"/>
      <c r="J25" s="74"/>
      <c r="K25" s="74"/>
      <c r="L25" s="179"/>
    </row>
    <row r="26" spans="1:12" ht="33" x14ac:dyDescent="0.25">
      <c r="A26" s="262"/>
      <c r="B26" s="264"/>
      <c r="C26" s="187" t="s">
        <v>231</v>
      </c>
      <c r="D26" s="181"/>
      <c r="E26" s="262"/>
      <c r="F26" s="262"/>
      <c r="G26" s="263"/>
      <c r="H26" s="263"/>
      <c r="I26" s="73"/>
      <c r="J26" s="74"/>
      <c r="K26" s="74"/>
      <c r="L26" s="182"/>
    </row>
    <row r="27" spans="1:12" ht="33" x14ac:dyDescent="0.25">
      <c r="A27" s="262"/>
      <c r="B27" s="264"/>
      <c r="C27" s="187" t="s">
        <v>232</v>
      </c>
      <c r="D27" s="181"/>
      <c r="E27" s="262"/>
      <c r="F27" s="262"/>
      <c r="G27" s="263"/>
      <c r="H27" s="263"/>
      <c r="I27" s="73"/>
      <c r="J27" s="74"/>
      <c r="K27" s="74"/>
      <c r="L27" s="182"/>
    </row>
    <row r="28" spans="1:12" ht="33" x14ac:dyDescent="0.25">
      <c r="A28" s="262"/>
      <c r="B28" s="264"/>
      <c r="C28" s="183" t="s">
        <v>233</v>
      </c>
      <c r="D28" s="184"/>
      <c r="E28" s="262"/>
      <c r="F28" s="262"/>
      <c r="G28" s="263"/>
      <c r="H28" s="263"/>
      <c r="I28" s="73"/>
      <c r="J28" s="74"/>
      <c r="K28" s="74"/>
      <c r="L28" s="185"/>
    </row>
    <row r="29" spans="1:12" ht="16.5" x14ac:dyDescent="0.25">
      <c r="A29" s="229" t="s">
        <v>295</v>
      </c>
      <c r="B29" s="230"/>
      <c r="C29" s="231"/>
      <c r="D29" s="219"/>
      <c r="E29" s="190"/>
      <c r="F29" s="219"/>
      <c r="G29" s="220"/>
      <c r="H29" s="221">
        <f>+H13</f>
        <v>0</v>
      </c>
      <c r="I29" s="73"/>
      <c r="J29" s="74"/>
      <c r="K29" s="74"/>
      <c r="L29" s="115"/>
    </row>
    <row r="30" spans="1:12" s="1" customFormat="1" ht="16.5" x14ac:dyDescent="0.25">
      <c r="G30" s="232" t="s">
        <v>303</v>
      </c>
      <c r="H30" s="232"/>
      <c r="I30" s="232"/>
      <c r="J30" s="232"/>
      <c r="K30" s="232"/>
      <c r="L30" s="232"/>
    </row>
    <row r="31" spans="1:12" s="1" customFormat="1" ht="16.5" x14ac:dyDescent="0.25">
      <c r="A31" s="228" t="s">
        <v>296</v>
      </c>
      <c r="B31" s="228"/>
      <c r="C31" s="228" t="s">
        <v>297</v>
      </c>
      <c r="D31" s="228"/>
      <c r="E31" s="228"/>
      <c r="F31" s="228"/>
      <c r="G31" s="228" t="s">
        <v>298</v>
      </c>
      <c r="H31" s="228"/>
      <c r="I31" s="228"/>
      <c r="J31" s="228"/>
      <c r="K31" s="228"/>
      <c r="L31" s="228"/>
    </row>
    <row r="32" spans="1:12" s="1" customFormat="1" ht="46.5" customHeight="1" x14ac:dyDescent="0.25">
      <c r="A32" s="2"/>
      <c r="B32" s="2"/>
      <c r="C32" s="2"/>
      <c r="D32" s="2"/>
      <c r="E32" s="2"/>
      <c r="F32" s="2"/>
      <c r="G32" s="2"/>
      <c r="H32" s="223"/>
      <c r="I32" s="226"/>
      <c r="J32" s="226"/>
      <c r="K32" s="226"/>
      <c r="L32" s="222"/>
    </row>
    <row r="33" spans="1:12" s="1" customFormat="1" ht="17.25" x14ac:dyDescent="0.3">
      <c r="A33" s="2"/>
      <c r="B33" s="2"/>
      <c r="C33" s="2"/>
      <c r="D33" s="2"/>
      <c r="E33" s="2"/>
      <c r="F33" s="2"/>
      <c r="G33" s="2"/>
      <c r="H33" s="224"/>
      <c r="I33" s="226"/>
      <c r="J33" s="226"/>
      <c r="K33" s="226"/>
      <c r="L33" s="222"/>
    </row>
    <row r="34" spans="1:12" s="1" customFormat="1" ht="16.5" x14ac:dyDescent="0.25">
      <c r="A34" s="2"/>
      <c r="B34" s="2"/>
      <c r="C34" s="2"/>
      <c r="D34" s="2"/>
      <c r="E34" s="2"/>
      <c r="F34" s="2"/>
      <c r="G34" s="2"/>
      <c r="H34" s="223"/>
      <c r="I34" s="227"/>
      <c r="J34" s="227"/>
      <c r="K34" s="227"/>
      <c r="L34" s="225"/>
    </row>
    <row r="35" spans="1:12" s="1" customFormat="1" ht="16.5" x14ac:dyDescent="0.25">
      <c r="A35" s="228" t="s">
        <v>299</v>
      </c>
      <c r="B35" s="228"/>
      <c r="C35" s="228" t="s">
        <v>300</v>
      </c>
      <c r="D35" s="228"/>
      <c r="E35" s="228"/>
      <c r="F35" s="228"/>
      <c r="G35" s="228" t="s">
        <v>301</v>
      </c>
      <c r="H35" s="228"/>
      <c r="I35" s="228"/>
      <c r="J35" s="228"/>
      <c r="K35" s="228"/>
      <c r="L35" s="228"/>
    </row>
  </sheetData>
  <mergeCells count="37">
    <mergeCell ref="G9:G10"/>
    <mergeCell ref="H9:H10"/>
    <mergeCell ref="I9:K9"/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A12:C12"/>
    <mergeCell ref="A13:C13"/>
    <mergeCell ref="A22:A24"/>
    <mergeCell ref="B22:B24"/>
    <mergeCell ref="F9:F10"/>
    <mergeCell ref="E22:E24"/>
    <mergeCell ref="F22:F24"/>
    <mergeCell ref="G22:G24"/>
    <mergeCell ref="H22:H24"/>
    <mergeCell ref="A25:A28"/>
    <mergeCell ref="B25:B28"/>
    <mergeCell ref="E25:E28"/>
    <mergeCell ref="F25:F28"/>
    <mergeCell ref="G25:G28"/>
    <mergeCell ref="H25:H28"/>
    <mergeCell ref="A35:B35"/>
    <mergeCell ref="C35:F35"/>
    <mergeCell ref="G35:L35"/>
    <mergeCell ref="A29:C29"/>
    <mergeCell ref="G30:L30"/>
    <mergeCell ref="A31:B31"/>
    <mergeCell ref="C31:F31"/>
    <mergeCell ref="G31:L31"/>
  </mergeCells>
  <pageMargins left="0.55000000000000004" right="0.27890625000000002" top="0.75" bottom="0.75" header="0.3" footer="0.3"/>
  <pageSetup paperSize="9" scale="64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73"/>
  <sheetViews>
    <sheetView tabSelected="1"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51" t="s">
        <v>1</v>
      </c>
      <c r="H1" s="251"/>
      <c r="I1" s="251"/>
      <c r="J1" s="251"/>
      <c r="K1" s="251"/>
      <c r="L1" s="251"/>
    </row>
    <row r="2" spans="1:12" ht="16.5" x14ac:dyDescent="0.25">
      <c r="A2" s="2" t="s">
        <v>2</v>
      </c>
      <c r="B2" s="2"/>
      <c r="C2" s="2"/>
      <c r="D2" s="2"/>
      <c r="E2" s="2"/>
      <c r="F2" s="1"/>
      <c r="G2" s="251" t="s">
        <v>3</v>
      </c>
      <c r="H2" s="251"/>
      <c r="I2" s="251"/>
      <c r="J2" s="251"/>
      <c r="K2" s="251"/>
      <c r="L2" s="25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52"/>
      <c r="I3" s="252"/>
      <c r="J3" s="25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53" t="s">
        <v>302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54" t="s">
        <v>5</v>
      </c>
      <c r="J7" s="254"/>
      <c r="K7" s="254"/>
      <c r="L7" s="25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5" t="s">
        <v>6</v>
      </c>
      <c r="B9" s="255" t="s">
        <v>7</v>
      </c>
      <c r="C9" s="242" t="s">
        <v>8</v>
      </c>
      <c r="D9" s="255" t="s">
        <v>9</v>
      </c>
      <c r="E9" s="242" t="s">
        <v>10</v>
      </c>
      <c r="F9" s="242" t="s">
        <v>11</v>
      </c>
      <c r="G9" s="242" t="s">
        <v>12</v>
      </c>
      <c r="H9" s="244" t="s">
        <v>13</v>
      </c>
      <c r="I9" s="246" t="s">
        <v>14</v>
      </c>
      <c r="J9" s="246"/>
      <c r="K9" s="247"/>
      <c r="L9" s="242" t="s">
        <v>15</v>
      </c>
    </row>
    <row r="10" spans="1:12" ht="42.75" x14ac:dyDescent="0.25">
      <c r="A10" s="256"/>
      <c r="B10" s="256"/>
      <c r="C10" s="243"/>
      <c r="D10" s="256"/>
      <c r="E10" s="243"/>
      <c r="F10" s="243"/>
      <c r="G10" s="243"/>
      <c r="H10" s="245"/>
      <c r="I10" s="8" t="s">
        <v>16</v>
      </c>
      <c r="J10" s="9" t="s">
        <v>17</v>
      </c>
      <c r="K10" s="9" t="s">
        <v>18</v>
      </c>
      <c r="L10" s="24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69" t="s">
        <v>234</v>
      </c>
      <c r="B12" s="270"/>
      <c r="C12" s="188"/>
      <c r="D12" s="189"/>
      <c r="E12" s="190"/>
      <c r="F12" s="191"/>
      <c r="G12" s="192"/>
      <c r="H12" s="193">
        <f>H13+H37+H59</f>
        <v>0</v>
      </c>
      <c r="I12" s="49"/>
      <c r="J12" s="50"/>
      <c r="K12" s="74"/>
      <c r="L12" s="115"/>
    </row>
    <row r="13" spans="1:12" ht="17.25" customHeight="1" x14ac:dyDescent="0.25">
      <c r="A13" s="194" t="s">
        <v>235</v>
      </c>
      <c r="B13" s="195" t="s">
        <v>236</v>
      </c>
      <c r="C13" s="196"/>
      <c r="D13" s="197"/>
      <c r="E13" s="198"/>
      <c r="F13" s="195"/>
      <c r="G13" s="199"/>
      <c r="H13" s="199">
        <f>SUM(H14:H36)</f>
        <v>0</v>
      </c>
      <c r="I13" s="200"/>
      <c r="J13" s="200"/>
      <c r="K13" s="74"/>
      <c r="L13" s="115"/>
    </row>
    <row r="14" spans="1:12" ht="17.25" customHeight="1" x14ac:dyDescent="0.25">
      <c r="A14" s="201">
        <v>1</v>
      </c>
      <c r="B14" s="196" t="s">
        <v>237</v>
      </c>
      <c r="C14" s="196"/>
      <c r="D14" s="202"/>
      <c r="E14" s="203" t="s">
        <v>76</v>
      </c>
      <c r="F14" s="203">
        <v>1</v>
      </c>
      <c r="G14" s="204"/>
      <c r="H14" s="204">
        <f>F14*G14</f>
        <v>0</v>
      </c>
      <c r="I14" s="200"/>
      <c r="J14" s="200"/>
      <c r="K14" s="74"/>
      <c r="L14" s="205"/>
    </row>
    <row r="15" spans="1:12" ht="17.25" customHeight="1" x14ac:dyDescent="0.25">
      <c r="A15" s="201">
        <v>2</v>
      </c>
      <c r="B15" s="196" t="s">
        <v>238</v>
      </c>
      <c r="C15" s="196"/>
      <c r="D15" s="202"/>
      <c r="E15" s="203" t="s">
        <v>239</v>
      </c>
      <c r="F15" s="203">
        <v>1</v>
      </c>
      <c r="G15" s="204"/>
      <c r="H15" s="204">
        <f t="shared" ref="H15:H36" si="0">F15*G15</f>
        <v>0</v>
      </c>
      <c r="I15" s="200"/>
      <c r="J15" s="200"/>
      <c r="K15" s="74"/>
      <c r="L15" s="205"/>
    </row>
    <row r="16" spans="1:12" ht="17.25" customHeight="1" x14ac:dyDescent="0.25">
      <c r="A16" s="201">
        <v>3</v>
      </c>
      <c r="B16" s="196" t="s">
        <v>240</v>
      </c>
      <c r="C16" s="196"/>
      <c r="D16" s="202"/>
      <c r="E16" s="203" t="s">
        <v>239</v>
      </c>
      <c r="F16" s="203">
        <v>1</v>
      </c>
      <c r="G16" s="204"/>
      <c r="H16" s="204">
        <f t="shared" si="0"/>
        <v>0</v>
      </c>
      <c r="I16" s="200"/>
      <c r="J16" s="200"/>
      <c r="K16" s="74"/>
      <c r="L16" s="205"/>
    </row>
    <row r="17" spans="1:12" ht="17.25" customHeight="1" x14ac:dyDescent="0.25">
      <c r="A17" s="201">
        <v>4</v>
      </c>
      <c r="B17" s="196" t="s">
        <v>241</v>
      </c>
      <c r="C17" s="196"/>
      <c r="D17" s="202"/>
      <c r="E17" s="203" t="s">
        <v>239</v>
      </c>
      <c r="F17" s="203">
        <v>1</v>
      </c>
      <c r="G17" s="204"/>
      <c r="H17" s="204">
        <f t="shared" si="0"/>
        <v>0</v>
      </c>
      <c r="I17" s="200"/>
      <c r="J17" s="200"/>
      <c r="K17" s="74"/>
      <c r="L17" s="205"/>
    </row>
    <row r="18" spans="1:12" ht="17.25" customHeight="1" x14ac:dyDescent="0.25">
      <c r="A18" s="201">
        <v>5</v>
      </c>
      <c r="B18" s="196" t="s">
        <v>242</v>
      </c>
      <c r="C18" s="196"/>
      <c r="D18" s="202"/>
      <c r="E18" s="203" t="s">
        <v>239</v>
      </c>
      <c r="F18" s="203">
        <v>1</v>
      </c>
      <c r="G18" s="204"/>
      <c r="H18" s="204">
        <f t="shared" si="0"/>
        <v>0</v>
      </c>
      <c r="I18" s="200"/>
      <c r="J18" s="200"/>
      <c r="K18" s="74"/>
      <c r="L18" s="205"/>
    </row>
    <row r="19" spans="1:12" ht="17.25" customHeight="1" x14ac:dyDescent="0.25">
      <c r="A19" s="201">
        <v>6</v>
      </c>
      <c r="B19" s="196" t="s">
        <v>243</v>
      </c>
      <c r="C19" s="196"/>
      <c r="D19" s="202"/>
      <c r="E19" s="203" t="s">
        <v>239</v>
      </c>
      <c r="F19" s="203">
        <v>5</v>
      </c>
      <c r="G19" s="204"/>
      <c r="H19" s="204">
        <f t="shared" si="0"/>
        <v>0</v>
      </c>
      <c r="I19" s="200"/>
      <c r="J19" s="200"/>
      <c r="K19" s="74"/>
      <c r="L19" s="205"/>
    </row>
    <row r="20" spans="1:12" ht="17.25" customHeight="1" x14ac:dyDescent="0.25">
      <c r="A20" s="201">
        <v>7</v>
      </c>
      <c r="B20" s="196" t="s">
        <v>244</v>
      </c>
      <c r="C20" s="196"/>
      <c r="D20" s="202"/>
      <c r="E20" s="203" t="s">
        <v>239</v>
      </c>
      <c r="F20" s="203">
        <v>2</v>
      </c>
      <c r="G20" s="204"/>
      <c r="H20" s="204">
        <f t="shared" si="0"/>
        <v>0</v>
      </c>
      <c r="I20" s="200"/>
      <c r="J20" s="200"/>
      <c r="K20" s="74"/>
      <c r="L20" s="205"/>
    </row>
    <row r="21" spans="1:12" ht="17.25" customHeight="1" x14ac:dyDescent="0.25">
      <c r="A21" s="201">
        <v>8</v>
      </c>
      <c r="B21" s="196" t="s">
        <v>245</v>
      </c>
      <c r="C21" s="196"/>
      <c r="D21" s="202"/>
      <c r="E21" s="203" t="s">
        <v>239</v>
      </c>
      <c r="F21" s="203">
        <v>2</v>
      </c>
      <c r="G21" s="204"/>
      <c r="H21" s="204">
        <f t="shared" si="0"/>
        <v>0</v>
      </c>
      <c r="I21" s="200"/>
      <c r="J21" s="200"/>
      <c r="K21" s="74"/>
      <c r="L21" s="205"/>
    </row>
    <row r="22" spans="1:12" ht="17.25" customHeight="1" x14ac:dyDescent="0.25">
      <c r="A22" s="201">
        <v>9</v>
      </c>
      <c r="B22" s="196" t="s">
        <v>246</v>
      </c>
      <c r="C22" s="196"/>
      <c r="D22" s="202"/>
      <c r="E22" s="203" t="s">
        <v>239</v>
      </c>
      <c r="F22" s="203">
        <v>2</v>
      </c>
      <c r="G22" s="204"/>
      <c r="H22" s="204">
        <f t="shared" si="0"/>
        <v>0</v>
      </c>
      <c r="I22" s="206"/>
      <c r="J22" s="200"/>
      <c r="K22" s="74"/>
      <c r="L22" s="205"/>
    </row>
    <row r="23" spans="1:12" ht="17.25" customHeight="1" x14ac:dyDescent="0.25">
      <c r="A23" s="201">
        <v>10</v>
      </c>
      <c r="B23" s="196" t="s">
        <v>247</v>
      </c>
      <c r="C23" s="196"/>
      <c r="D23" s="202"/>
      <c r="E23" s="203" t="s">
        <v>239</v>
      </c>
      <c r="F23" s="203">
        <v>2</v>
      </c>
      <c r="G23" s="204"/>
      <c r="H23" s="204">
        <f t="shared" si="0"/>
        <v>0</v>
      </c>
      <c r="I23" s="206"/>
      <c r="J23" s="200"/>
      <c r="K23" s="74"/>
      <c r="L23" s="205"/>
    </row>
    <row r="24" spans="1:12" ht="17.25" customHeight="1" x14ac:dyDescent="0.25">
      <c r="A24" s="201">
        <v>11</v>
      </c>
      <c r="B24" s="196" t="s">
        <v>248</v>
      </c>
      <c r="C24" s="196"/>
      <c r="D24" s="202"/>
      <c r="E24" s="203" t="s">
        <v>239</v>
      </c>
      <c r="F24" s="203">
        <v>2</v>
      </c>
      <c r="G24" s="204"/>
      <c r="H24" s="204">
        <f t="shared" si="0"/>
        <v>0</v>
      </c>
      <c r="I24" s="206"/>
      <c r="J24" s="200"/>
      <c r="K24" s="74"/>
      <c r="L24" s="205"/>
    </row>
    <row r="25" spans="1:12" ht="17.25" customHeight="1" x14ac:dyDescent="0.25">
      <c r="A25" s="201">
        <v>12</v>
      </c>
      <c r="B25" s="196" t="s">
        <v>249</v>
      </c>
      <c r="C25" s="196"/>
      <c r="D25" s="202"/>
      <c r="E25" s="203" t="s">
        <v>239</v>
      </c>
      <c r="F25" s="203">
        <v>5</v>
      </c>
      <c r="G25" s="204"/>
      <c r="H25" s="204">
        <f t="shared" si="0"/>
        <v>0</v>
      </c>
      <c r="I25" s="206"/>
      <c r="J25" s="200"/>
      <c r="K25" s="74"/>
      <c r="L25" s="205"/>
    </row>
    <row r="26" spans="1:12" ht="17.25" customHeight="1" x14ac:dyDescent="0.25">
      <c r="A26" s="201">
        <v>13</v>
      </c>
      <c r="B26" s="196" t="s">
        <v>250</v>
      </c>
      <c r="C26" s="196"/>
      <c r="D26" s="202"/>
      <c r="E26" s="203" t="s">
        <v>239</v>
      </c>
      <c r="F26" s="203">
        <v>2</v>
      </c>
      <c r="G26" s="204"/>
      <c r="H26" s="204">
        <f t="shared" si="0"/>
        <v>0</v>
      </c>
      <c r="I26" s="206"/>
      <c r="J26" s="200"/>
      <c r="K26" s="74"/>
      <c r="L26" s="205"/>
    </row>
    <row r="27" spans="1:12" ht="17.25" customHeight="1" x14ac:dyDescent="0.25">
      <c r="A27" s="201">
        <v>14</v>
      </c>
      <c r="B27" s="196" t="s">
        <v>251</v>
      </c>
      <c r="C27" s="196"/>
      <c r="D27" s="202"/>
      <c r="E27" s="203" t="s">
        <v>239</v>
      </c>
      <c r="F27" s="203">
        <v>2</v>
      </c>
      <c r="G27" s="204"/>
      <c r="H27" s="204">
        <f t="shared" si="0"/>
        <v>0</v>
      </c>
      <c r="I27" s="206"/>
      <c r="J27" s="200"/>
      <c r="K27" s="74"/>
      <c r="L27" s="205"/>
    </row>
    <row r="28" spans="1:12" ht="17.25" customHeight="1" x14ac:dyDescent="0.25">
      <c r="A28" s="201">
        <v>15</v>
      </c>
      <c r="B28" s="196" t="s">
        <v>252</v>
      </c>
      <c r="C28" s="196"/>
      <c r="D28" s="202"/>
      <c r="E28" s="203" t="s">
        <v>239</v>
      </c>
      <c r="F28" s="203">
        <v>2</v>
      </c>
      <c r="G28" s="204"/>
      <c r="H28" s="204">
        <f t="shared" si="0"/>
        <v>0</v>
      </c>
      <c r="I28" s="206"/>
      <c r="J28" s="200"/>
      <c r="K28" s="74"/>
      <c r="L28" s="205"/>
    </row>
    <row r="29" spans="1:12" ht="17.25" customHeight="1" x14ac:dyDescent="0.25">
      <c r="A29" s="201">
        <v>16</v>
      </c>
      <c r="B29" s="196" t="s">
        <v>253</v>
      </c>
      <c r="C29" s="196"/>
      <c r="D29" s="202"/>
      <c r="E29" s="203" t="s">
        <v>239</v>
      </c>
      <c r="F29" s="203">
        <v>1</v>
      </c>
      <c r="G29" s="204"/>
      <c r="H29" s="204">
        <f t="shared" si="0"/>
        <v>0</v>
      </c>
      <c r="I29" s="206"/>
      <c r="J29" s="200"/>
      <c r="K29" s="74"/>
      <c r="L29" s="205"/>
    </row>
    <row r="30" spans="1:12" ht="17.25" customHeight="1" x14ac:dyDescent="0.25">
      <c r="A30" s="201">
        <v>17</v>
      </c>
      <c r="B30" s="196" t="s">
        <v>254</v>
      </c>
      <c r="C30" s="196"/>
      <c r="D30" s="202"/>
      <c r="E30" s="203" t="s">
        <v>239</v>
      </c>
      <c r="F30" s="203">
        <v>1</v>
      </c>
      <c r="G30" s="204"/>
      <c r="H30" s="204">
        <f t="shared" si="0"/>
        <v>0</v>
      </c>
      <c r="I30" s="206"/>
      <c r="J30" s="200"/>
      <c r="K30" s="74"/>
      <c r="L30" s="205"/>
    </row>
    <row r="31" spans="1:12" ht="17.25" customHeight="1" x14ac:dyDescent="0.25">
      <c r="A31" s="201">
        <v>18</v>
      </c>
      <c r="B31" s="196" t="s">
        <v>255</v>
      </c>
      <c r="C31" s="196"/>
      <c r="D31" s="202"/>
      <c r="E31" s="203" t="s">
        <v>239</v>
      </c>
      <c r="F31" s="203">
        <v>1</v>
      </c>
      <c r="G31" s="204"/>
      <c r="H31" s="204">
        <f t="shared" si="0"/>
        <v>0</v>
      </c>
      <c r="I31" s="206"/>
      <c r="J31" s="200"/>
      <c r="K31" s="74"/>
      <c r="L31" s="205"/>
    </row>
    <row r="32" spans="1:12" ht="17.25" customHeight="1" x14ac:dyDescent="0.25">
      <c r="A32" s="201">
        <v>19</v>
      </c>
      <c r="B32" s="196" t="s">
        <v>256</v>
      </c>
      <c r="C32" s="196"/>
      <c r="D32" s="202"/>
      <c r="E32" s="203" t="s">
        <v>239</v>
      </c>
      <c r="F32" s="203">
        <v>2</v>
      </c>
      <c r="G32" s="204"/>
      <c r="H32" s="204">
        <f t="shared" si="0"/>
        <v>0</v>
      </c>
      <c r="I32" s="206"/>
      <c r="J32" s="200"/>
      <c r="K32" s="74"/>
      <c r="L32" s="205"/>
    </row>
    <row r="33" spans="1:12" ht="17.25" customHeight="1" x14ac:dyDescent="0.25">
      <c r="A33" s="201">
        <v>20</v>
      </c>
      <c r="B33" s="196" t="s">
        <v>257</v>
      </c>
      <c r="C33" s="196"/>
      <c r="D33" s="202"/>
      <c r="E33" s="203" t="s">
        <v>239</v>
      </c>
      <c r="F33" s="203">
        <v>2</v>
      </c>
      <c r="G33" s="204"/>
      <c r="H33" s="204">
        <f t="shared" si="0"/>
        <v>0</v>
      </c>
      <c r="I33" s="206"/>
      <c r="J33" s="200"/>
      <c r="K33" s="74"/>
      <c r="L33" s="205"/>
    </row>
    <row r="34" spans="1:12" ht="17.25" customHeight="1" x14ac:dyDescent="0.25">
      <c r="A34" s="201">
        <v>21</v>
      </c>
      <c r="B34" s="196" t="s">
        <v>238</v>
      </c>
      <c r="C34" s="196"/>
      <c r="D34" s="202"/>
      <c r="E34" s="203" t="s">
        <v>239</v>
      </c>
      <c r="F34" s="203">
        <v>2</v>
      </c>
      <c r="G34" s="204"/>
      <c r="H34" s="204">
        <f t="shared" si="0"/>
        <v>0</v>
      </c>
      <c r="I34" s="206"/>
      <c r="J34" s="200"/>
      <c r="K34" s="74"/>
      <c r="L34" s="205"/>
    </row>
    <row r="35" spans="1:12" ht="17.25" customHeight="1" x14ac:dyDescent="0.25">
      <c r="A35" s="201">
        <v>22</v>
      </c>
      <c r="B35" s="196" t="s">
        <v>258</v>
      </c>
      <c r="C35" s="196"/>
      <c r="D35" s="202"/>
      <c r="E35" s="203" t="s">
        <v>239</v>
      </c>
      <c r="F35" s="203">
        <v>2</v>
      </c>
      <c r="G35" s="204"/>
      <c r="H35" s="204">
        <f t="shared" si="0"/>
        <v>0</v>
      </c>
      <c r="I35" s="206"/>
      <c r="J35" s="200"/>
      <c r="K35" s="74"/>
      <c r="L35" s="205"/>
    </row>
    <row r="36" spans="1:12" ht="17.25" customHeight="1" x14ac:dyDescent="0.25">
      <c r="A36" s="201">
        <v>23</v>
      </c>
      <c r="B36" s="196" t="s">
        <v>259</v>
      </c>
      <c r="C36" s="196"/>
      <c r="D36" s="202"/>
      <c r="E36" s="203" t="s">
        <v>239</v>
      </c>
      <c r="F36" s="203">
        <v>2</v>
      </c>
      <c r="G36" s="204"/>
      <c r="H36" s="204">
        <f t="shared" si="0"/>
        <v>0</v>
      </c>
      <c r="I36" s="207"/>
      <c r="J36" s="207"/>
      <c r="K36" s="74"/>
      <c r="L36" s="205"/>
    </row>
    <row r="37" spans="1:12" ht="17.25" customHeight="1" x14ac:dyDescent="0.25">
      <c r="A37" s="208" t="s">
        <v>260</v>
      </c>
      <c r="B37" s="209" t="s">
        <v>261</v>
      </c>
      <c r="C37" s="196"/>
      <c r="D37" s="202"/>
      <c r="E37" s="210"/>
      <c r="F37" s="211"/>
      <c r="G37" s="212"/>
      <c r="H37" s="212">
        <f>SUM(H38:H58)</f>
        <v>0</v>
      </c>
      <c r="I37" s="206"/>
      <c r="J37" s="206"/>
      <c r="K37" s="74"/>
      <c r="L37" s="205"/>
    </row>
    <row r="38" spans="1:12" ht="17.25" customHeight="1" x14ac:dyDescent="0.25">
      <c r="A38" s="201">
        <v>1</v>
      </c>
      <c r="B38" s="196" t="s">
        <v>262</v>
      </c>
      <c r="C38" s="196"/>
      <c r="D38" s="202"/>
      <c r="E38" s="203" t="s">
        <v>239</v>
      </c>
      <c r="F38" s="203">
        <v>3</v>
      </c>
      <c r="G38" s="204"/>
      <c r="H38" s="204">
        <f>F38*G38</f>
        <v>0</v>
      </c>
      <c r="I38" s="206"/>
      <c r="J38" s="206"/>
      <c r="K38" s="74"/>
      <c r="L38" s="205"/>
    </row>
    <row r="39" spans="1:12" ht="17.25" customHeight="1" x14ac:dyDescent="0.25">
      <c r="A39" s="201">
        <v>2</v>
      </c>
      <c r="B39" s="196" t="s">
        <v>263</v>
      </c>
      <c r="C39" s="196"/>
      <c r="D39" s="202"/>
      <c r="E39" s="203" t="s">
        <v>264</v>
      </c>
      <c r="F39" s="203">
        <v>6</v>
      </c>
      <c r="G39" s="204"/>
      <c r="H39" s="204">
        <f t="shared" ref="H39:H58" si="1">F39*G39</f>
        <v>0</v>
      </c>
      <c r="I39" s="206"/>
      <c r="J39" s="206"/>
      <c r="K39" s="74"/>
      <c r="L39" s="205"/>
    </row>
    <row r="40" spans="1:12" ht="17.25" customHeight="1" x14ac:dyDescent="0.25">
      <c r="A40" s="201">
        <v>3</v>
      </c>
      <c r="B40" s="196" t="s">
        <v>265</v>
      </c>
      <c r="C40" s="196"/>
      <c r="D40" s="202"/>
      <c r="E40" s="203" t="s">
        <v>239</v>
      </c>
      <c r="F40" s="203">
        <v>9</v>
      </c>
      <c r="G40" s="204"/>
      <c r="H40" s="204">
        <f t="shared" si="1"/>
        <v>0</v>
      </c>
      <c r="I40" s="206"/>
      <c r="J40" s="206"/>
      <c r="K40" s="74"/>
      <c r="L40" s="205"/>
    </row>
    <row r="41" spans="1:12" ht="17.25" customHeight="1" x14ac:dyDescent="0.25">
      <c r="A41" s="201">
        <v>4</v>
      </c>
      <c r="B41" s="196" t="s">
        <v>266</v>
      </c>
      <c r="C41" s="196"/>
      <c r="D41" s="202"/>
      <c r="E41" s="203" t="s">
        <v>239</v>
      </c>
      <c r="F41" s="203">
        <v>9</v>
      </c>
      <c r="G41" s="204"/>
      <c r="H41" s="204">
        <f t="shared" si="1"/>
        <v>0</v>
      </c>
      <c r="I41" s="206"/>
      <c r="J41" s="206"/>
      <c r="K41" s="74"/>
      <c r="L41" s="205"/>
    </row>
    <row r="42" spans="1:12" ht="17.25" customHeight="1" x14ac:dyDescent="0.25">
      <c r="A42" s="201">
        <v>5</v>
      </c>
      <c r="B42" s="196" t="s">
        <v>267</v>
      </c>
      <c r="C42" s="196"/>
      <c r="D42" s="202"/>
      <c r="E42" s="203" t="s">
        <v>76</v>
      </c>
      <c r="F42" s="203">
        <v>1</v>
      </c>
      <c r="G42" s="204"/>
      <c r="H42" s="204">
        <f t="shared" si="1"/>
        <v>0</v>
      </c>
      <c r="I42" s="206"/>
      <c r="J42" s="206"/>
      <c r="K42" s="74"/>
      <c r="L42" s="205"/>
    </row>
    <row r="43" spans="1:12" ht="17.25" customHeight="1" x14ac:dyDescent="0.25">
      <c r="A43" s="201">
        <v>6</v>
      </c>
      <c r="B43" s="196" t="s">
        <v>268</v>
      </c>
      <c r="C43" s="196"/>
      <c r="D43" s="202"/>
      <c r="E43" s="203" t="s">
        <v>76</v>
      </c>
      <c r="F43" s="203">
        <v>1</v>
      </c>
      <c r="G43" s="204"/>
      <c r="H43" s="204">
        <f t="shared" si="1"/>
        <v>0</v>
      </c>
      <c r="I43" s="206"/>
      <c r="J43" s="206"/>
      <c r="K43" s="74"/>
      <c r="L43" s="205"/>
    </row>
    <row r="44" spans="1:12" ht="17.25" customHeight="1" x14ac:dyDescent="0.25">
      <c r="A44" s="201">
        <v>7</v>
      </c>
      <c r="B44" s="196" t="s">
        <v>269</v>
      </c>
      <c r="C44" s="196"/>
      <c r="D44" s="202"/>
      <c r="E44" s="203" t="s">
        <v>239</v>
      </c>
      <c r="F44" s="203">
        <v>1</v>
      </c>
      <c r="G44" s="204"/>
      <c r="H44" s="204">
        <f t="shared" si="1"/>
        <v>0</v>
      </c>
      <c r="I44" s="206"/>
      <c r="J44" s="206"/>
      <c r="K44" s="74"/>
      <c r="L44" s="205"/>
    </row>
    <row r="45" spans="1:12" ht="17.25" customHeight="1" x14ac:dyDescent="0.25">
      <c r="A45" s="201">
        <v>8</v>
      </c>
      <c r="B45" s="196" t="s">
        <v>270</v>
      </c>
      <c r="C45" s="196"/>
      <c r="D45" s="202"/>
      <c r="E45" s="203" t="s">
        <v>239</v>
      </c>
      <c r="F45" s="203">
        <v>6</v>
      </c>
      <c r="G45" s="204"/>
      <c r="H45" s="204">
        <f t="shared" si="1"/>
        <v>0</v>
      </c>
      <c r="I45" s="206"/>
      <c r="J45" s="206"/>
      <c r="K45" s="74"/>
      <c r="L45" s="205"/>
    </row>
    <row r="46" spans="1:12" ht="17.25" customHeight="1" x14ac:dyDescent="0.25">
      <c r="A46" s="201">
        <v>9</v>
      </c>
      <c r="B46" s="196" t="s">
        <v>271</v>
      </c>
      <c r="C46" s="196"/>
      <c r="D46" s="202"/>
      <c r="E46" s="203" t="s">
        <v>239</v>
      </c>
      <c r="F46" s="203">
        <v>9</v>
      </c>
      <c r="G46" s="204"/>
      <c r="H46" s="204">
        <f t="shared" si="1"/>
        <v>0</v>
      </c>
      <c r="I46" s="206"/>
      <c r="J46" s="206"/>
      <c r="K46" s="74"/>
      <c r="L46" s="205"/>
    </row>
    <row r="47" spans="1:12" ht="17.25" customHeight="1" x14ac:dyDescent="0.25">
      <c r="A47" s="201">
        <v>10</v>
      </c>
      <c r="B47" s="196" t="s">
        <v>272</v>
      </c>
      <c r="C47" s="196"/>
      <c r="D47" s="202"/>
      <c r="E47" s="203" t="s">
        <v>273</v>
      </c>
      <c r="F47" s="203">
        <v>12</v>
      </c>
      <c r="G47" s="204"/>
      <c r="H47" s="204">
        <f t="shared" si="1"/>
        <v>0</v>
      </c>
      <c r="I47" s="206"/>
      <c r="J47" s="206"/>
      <c r="K47" s="74"/>
      <c r="L47" s="205"/>
    </row>
    <row r="48" spans="1:12" ht="17.25" customHeight="1" x14ac:dyDescent="0.25">
      <c r="A48" s="201">
        <v>11</v>
      </c>
      <c r="B48" s="196" t="s">
        <v>274</v>
      </c>
      <c r="C48" s="196"/>
      <c r="D48" s="202"/>
      <c r="E48" s="203" t="s">
        <v>275</v>
      </c>
      <c r="F48" s="203">
        <v>6</v>
      </c>
      <c r="G48" s="204"/>
      <c r="H48" s="204">
        <f t="shared" si="1"/>
        <v>0</v>
      </c>
      <c r="I48" s="206"/>
      <c r="J48" s="206"/>
      <c r="K48" s="74"/>
      <c r="L48" s="205"/>
    </row>
    <row r="49" spans="1:12" ht="17.25" customHeight="1" x14ac:dyDescent="0.25">
      <c r="A49" s="201">
        <v>12</v>
      </c>
      <c r="B49" s="196" t="s">
        <v>276</v>
      </c>
      <c r="C49" s="196"/>
      <c r="D49" s="202"/>
      <c r="E49" s="203" t="s">
        <v>76</v>
      </c>
      <c r="F49" s="203">
        <v>18</v>
      </c>
      <c r="G49" s="204"/>
      <c r="H49" s="204">
        <f t="shared" si="1"/>
        <v>0</v>
      </c>
      <c r="I49" s="206"/>
      <c r="J49" s="206"/>
      <c r="K49" s="74"/>
      <c r="L49" s="205"/>
    </row>
    <row r="50" spans="1:12" ht="17.25" customHeight="1" x14ac:dyDescent="0.25">
      <c r="A50" s="201">
        <v>13</v>
      </c>
      <c r="B50" s="196" t="s">
        <v>277</v>
      </c>
      <c r="C50" s="196"/>
      <c r="D50" s="202"/>
      <c r="E50" s="203" t="s">
        <v>34</v>
      </c>
      <c r="F50" s="203">
        <v>18</v>
      </c>
      <c r="G50" s="204"/>
      <c r="H50" s="204">
        <f t="shared" si="1"/>
        <v>0</v>
      </c>
      <c r="I50" s="206"/>
      <c r="J50" s="206"/>
      <c r="K50" s="74"/>
      <c r="L50" s="205"/>
    </row>
    <row r="51" spans="1:12" ht="17.25" customHeight="1" x14ac:dyDescent="0.25">
      <c r="A51" s="201">
        <v>14</v>
      </c>
      <c r="B51" s="196" t="s">
        <v>278</v>
      </c>
      <c r="C51" s="196"/>
      <c r="D51" s="202"/>
      <c r="E51" s="203" t="s">
        <v>76</v>
      </c>
      <c r="F51" s="203">
        <v>6</v>
      </c>
      <c r="G51" s="204"/>
      <c r="H51" s="204">
        <f t="shared" si="1"/>
        <v>0</v>
      </c>
      <c r="I51" s="206"/>
      <c r="J51" s="206"/>
      <c r="K51" s="74"/>
      <c r="L51" s="205"/>
    </row>
    <row r="52" spans="1:12" ht="17.25" customHeight="1" x14ac:dyDescent="0.25">
      <c r="A52" s="201">
        <v>15</v>
      </c>
      <c r="B52" s="196" t="s">
        <v>279</v>
      </c>
      <c r="C52" s="196"/>
      <c r="D52" s="202"/>
      <c r="E52" s="203" t="s">
        <v>239</v>
      </c>
      <c r="F52" s="203">
        <v>4</v>
      </c>
      <c r="G52" s="204"/>
      <c r="H52" s="204">
        <f t="shared" si="1"/>
        <v>0</v>
      </c>
      <c r="I52" s="206"/>
      <c r="J52" s="206"/>
      <c r="K52" s="74"/>
      <c r="L52" s="205"/>
    </row>
    <row r="53" spans="1:12" ht="17.25" customHeight="1" x14ac:dyDescent="0.25">
      <c r="A53" s="201">
        <v>16</v>
      </c>
      <c r="B53" s="196" t="s">
        <v>280</v>
      </c>
      <c r="C53" s="196"/>
      <c r="D53" s="202"/>
      <c r="E53" s="203" t="s">
        <v>239</v>
      </c>
      <c r="F53" s="203">
        <v>4</v>
      </c>
      <c r="G53" s="204"/>
      <c r="H53" s="204">
        <f t="shared" si="1"/>
        <v>0</v>
      </c>
      <c r="I53" s="206"/>
      <c r="J53" s="206"/>
      <c r="K53" s="74"/>
      <c r="L53" s="205"/>
    </row>
    <row r="54" spans="1:12" ht="17.25" customHeight="1" x14ac:dyDescent="0.25">
      <c r="A54" s="201">
        <v>17</v>
      </c>
      <c r="B54" s="196" t="s">
        <v>281</v>
      </c>
      <c r="C54" s="196"/>
      <c r="D54" s="202"/>
      <c r="E54" s="203" t="s">
        <v>239</v>
      </c>
      <c r="F54" s="203">
        <v>6</v>
      </c>
      <c r="G54" s="204"/>
      <c r="H54" s="204">
        <f t="shared" si="1"/>
        <v>0</v>
      </c>
      <c r="I54" s="206"/>
      <c r="J54" s="206"/>
      <c r="K54" s="74"/>
      <c r="L54" s="205"/>
    </row>
    <row r="55" spans="1:12" ht="17.25" customHeight="1" x14ac:dyDescent="0.25">
      <c r="A55" s="201">
        <v>18</v>
      </c>
      <c r="B55" s="196" t="s">
        <v>282</v>
      </c>
      <c r="C55" s="196"/>
      <c r="D55" s="202"/>
      <c r="E55" s="203" t="s">
        <v>239</v>
      </c>
      <c r="F55" s="203">
        <v>6</v>
      </c>
      <c r="G55" s="204"/>
      <c r="H55" s="204">
        <f t="shared" si="1"/>
        <v>0</v>
      </c>
      <c r="I55" s="206"/>
      <c r="J55" s="206"/>
      <c r="K55" s="74"/>
      <c r="L55" s="205"/>
    </row>
    <row r="56" spans="1:12" ht="17.25" customHeight="1" x14ac:dyDescent="0.25">
      <c r="A56" s="201">
        <v>19</v>
      </c>
      <c r="B56" s="196" t="s">
        <v>283</v>
      </c>
      <c r="C56" s="196"/>
      <c r="D56" s="202"/>
      <c r="E56" s="203" t="s">
        <v>239</v>
      </c>
      <c r="F56" s="203">
        <v>3</v>
      </c>
      <c r="G56" s="204"/>
      <c r="H56" s="204">
        <f t="shared" si="1"/>
        <v>0</v>
      </c>
      <c r="I56" s="206"/>
      <c r="J56" s="206"/>
      <c r="K56" s="74"/>
      <c r="L56" s="205"/>
    </row>
    <row r="57" spans="1:12" ht="17.25" customHeight="1" x14ac:dyDescent="0.25">
      <c r="A57" s="201">
        <v>20</v>
      </c>
      <c r="B57" s="196" t="s">
        <v>284</v>
      </c>
      <c r="C57" s="196"/>
      <c r="D57" s="202"/>
      <c r="E57" s="203" t="s">
        <v>239</v>
      </c>
      <c r="F57" s="203">
        <v>3</v>
      </c>
      <c r="G57" s="204"/>
      <c r="H57" s="204">
        <f t="shared" si="1"/>
        <v>0</v>
      </c>
      <c r="I57" s="206"/>
      <c r="J57" s="206"/>
      <c r="K57" s="74"/>
      <c r="L57" s="205"/>
    </row>
    <row r="58" spans="1:12" ht="17.25" customHeight="1" x14ac:dyDescent="0.25">
      <c r="A58" s="201">
        <v>21</v>
      </c>
      <c r="B58" s="196" t="s">
        <v>285</v>
      </c>
      <c r="C58" s="196"/>
      <c r="D58" s="202"/>
      <c r="E58" s="203" t="s">
        <v>239</v>
      </c>
      <c r="F58" s="203">
        <v>3</v>
      </c>
      <c r="G58" s="204"/>
      <c r="H58" s="204">
        <f t="shared" si="1"/>
        <v>0</v>
      </c>
      <c r="I58" s="207"/>
      <c r="J58" s="207"/>
      <c r="K58" s="74"/>
      <c r="L58" s="205"/>
    </row>
    <row r="59" spans="1:12" ht="17.25" customHeight="1" x14ac:dyDescent="0.25">
      <c r="A59" s="213" t="s">
        <v>286</v>
      </c>
      <c r="B59" s="209" t="s">
        <v>287</v>
      </c>
      <c r="C59" s="196"/>
      <c r="D59" s="202"/>
      <c r="E59" s="210"/>
      <c r="F59" s="211"/>
      <c r="G59" s="212"/>
      <c r="H59" s="212">
        <f>SUM(H60:H66)</f>
        <v>0</v>
      </c>
      <c r="I59" s="206"/>
      <c r="J59" s="206"/>
      <c r="K59" s="74"/>
      <c r="L59" s="205"/>
    </row>
    <row r="60" spans="1:12" ht="31.5" x14ac:dyDescent="0.25">
      <c r="A60" s="201">
        <v>1</v>
      </c>
      <c r="B60" s="196" t="s">
        <v>288</v>
      </c>
      <c r="C60" s="196"/>
      <c r="D60" s="202"/>
      <c r="E60" s="203" t="s">
        <v>76</v>
      </c>
      <c r="F60" s="203">
        <v>3</v>
      </c>
      <c r="G60" s="204"/>
      <c r="H60" s="204">
        <f t="shared" ref="H60:H66" si="2">F60*G60</f>
        <v>0</v>
      </c>
      <c r="I60" s="206"/>
      <c r="J60" s="206"/>
      <c r="K60" s="74"/>
      <c r="L60" s="205"/>
    </row>
    <row r="61" spans="1:12" ht="17.25" customHeight="1" x14ac:dyDescent="0.25">
      <c r="A61" s="201">
        <f>A60+1</f>
        <v>2</v>
      </c>
      <c r="B61" s="196" t="s">
        <v>289</v>
      </c>
      <c r="C61" s="196"/>
      <c r="D61" s="202"/>
      <c r="E61" s="203" t="s">
        <v>76</v>
      </c>
      <c r="F61" s="203">
        <v>3</v>
      </c>
      <c r="G61" s="204"/>
      <c r="H61" s="204">
        <f t="shared" si="2"/>
        <v>0</v>
      </c>
      <c r="I61" s="214"/>
      <c r="J61" s="206"/>
      <c r="K61" s="74"/>
      <c r="L61" s="205"/>
    </row>
    <row r="62" spans="1:12" ht="17.25" customHeight="1" x14ac:dyDescent="0.25">
      <c r="A62" s="201"/>
      <c r="B62" s="215" t="s">
        <v>290</v>
      </c>
      <c r="C62" s="196"/>
      <c r="D62" s="202"/>
      <c r="E62" s="215"/>
      <c r="F62" s="215"/>
      <c r="G62" s="216"/>
      <c r="H62" s="204">
        <f t="shared" si="2"/>
        <v>0</v>
      </c>
      <c r="I62" s="206"/>
      <c r="J62" s="206"/>
      <c r="K62" s="74"/>
      <c r="L62" s="205"/>
    </row>
    <row r="63" spans="1:12" ht="17.25" customHeight="1" x14ac:dyDescent="0.25">
      <c r="A63" s="217">
        <v>3</v>
      </c>
      <c r="B63" s="196" t="s">
        <v>291</v>
      </c>
      <c r="C63" s="196"/>
      <c r="D63" s="202"/>
      <c r="E63" s="203" t="s">
        <v>239</v>
      </c>
      <c r="F63" s="203">
        <v>2</v>
      </c>
      <c r="G63" s="204"/>
      <c r="H63" s="204">
        <f t="shared" si="2"/>
        <v>0</v>
      </c>
      <c r="I63" s="206"/>
      <c r="J63" s="206"/>
      <c r="K63" s="74"/>
      <c r="L63" s="205"/>
    </row>
    <row r="64" spans="1:12" ht="17.25" customHeight="1" x14ac:dyDescent="0.25">
      <c r="A64" s="217">
        <f>A63+1</f>
        <v>4</v>
      </c>
      <c r="B64" s="196" t="s">
        <v>292</v>
      </c>
      <c r="C64" s="196"/>
      <c r="D64" s="202"/>
      <c r="E64" s="203" t="s">
        <v>239</v>
      </c>
      <c r="F64" s="203">
        <v>2</v>
      </c>
      <c r="G64" s="204"/>
      <c r="H64" s="204">
        <f t="shared" si="2"/>
        <v>0</v>
      </c>
      <c r="I64" s="206"/>
      <c r="J64" s="206"/>
      <c r="K64" s="74"/>
      <c r="L64" s="205"/>
    </row>
    <row r="65" spans="1:12" ht="17.25" customHeight="1" x14ac:dyDescent="0.25">
      <c r="A65" s="217">
        <f t="shared" ref="A65:A66" si="3">A64+1</f>
        <v>5</v>
      </c>
      <c r="B65" s="196" t="s">
        <v>293</v>
      </c>
      <c r="C65" s="196"/>
      <c r="D65" s="202"/>
      <c r="E65" s="203" t="s">
        <v>239</v>
      </c>
      <c r="F65" s="203">
        <v>2</v>
      </c>
      <c r="G65" s="204"/>
      <c r="H65" s="204">
        <f t="shared" si="2"/>
        <v>0</v>
      </c>
      <c r="I65" s="218"/>
      <c r="J65" s="206"/>
      <c r="K65" s="74"/>
      <c r="L65" s="205"/>
    </row>
    <row r="66" spans="1:12" ht="17.25" customHeight="1" x14ac:dyDescent="0.25">
      <c r="A66" s="217">
        <f t="shared" si="3"/>
        <v>6</v>
      </c>
      <c r="B66" s="196" t="s">
        <v>294</v>
      </c>
      <c r="C66" s="196"/>
      <c r="D66" s="202"/>
      <c r="E66" s="203" t="s">
        <v>239</v>
      </c>
      <c r="F66" s="203">
        <v>2</v>
      </c>
      <c r="G66" s="204"/>
      <c r="H66" s="204">
        <f t="shared" si="2"/>
        <v>0</v>
      </c>
      <c r="I66" s="73"/>
      <c r="J66" s="74"/>
      <c r="K66" s="74"/>
      <c r="L66" s="205"/>
    </row>
    <row r="67" spans="1:12" ht="16.5" x14ac:dyDescent="0.25">
      <c r="A67" s="229" t="s">
        <v>295</v>
      </c>
      <c r="B67" s="230"/>
      <c r="C67" s="231"/>
      <c r="D67" s="219"/>
      <c r="E67" s="190"/>
      <c r="F67" s="219"/>
      <c r="G67" s="220"/>
      <c r="H67" s="221">
        <f>+H12</f>
        <v>0</v>
      </c>
      <c r="I67" s="73"/>
      <c r="J67" s="74"/>
      <c r="K67" s="74"/>
      <c r="L67" s="115"/>
    </row>
    <row r="68" spans="1:12" s="1" customFormat="1" ht="36.75" customHeight="1" x14ac:dyDescent="0.25">
      <c r="G68" s="232" t="s">
        <v>303</v>
      </c>
      <c r="H68" s="232"/>
      <c r="I68" s="232"/>
      <c r="J68" s="232"/>
      <c r="K68" s="232"/>
      <c r="L68" s="232"/>
    </row>
    <row r="69" spans="1:12" s="1" customFormat="1" ht="56.25" customHeight="1" x14ac:dyDescent="0.25">
      <c r="A69" s="228" t="s">
        <v>296</v>
      </c>
      <c r="B69" s="228"/>
      <c r="C69" s="228" t="s">
        <v>297</v>
      </c>
      <c r="D69" s="228"/>
      <c r="E69" s="228"/>
      <c r="F69" s="228"/>
      <c r="G69" s="228" t="s">
        <v>298</v>
      </c>
      <c r="H69" s="228"/>
      <c r="I69" s="228"/>
      <c r="J69" s="228"/>
      <c r="K69" s="228"/>
      <c r="L69" s="228"/>
    </row>
    <row r="70" spans="1:12" s="1" customFormat="1" ht="37.5" customHeight="1" x14ac:dyDescent="0.25">
      <c r="A70" s="2"/>
      <c r="B70" s="2"/>
      <c r="C70" s="2"/>
      <c r="D70" s="2"/>
      <c r="E70" s="2"/>
      <c r="F70" s="2"/>
      <c r="G70" s="2"/>
      <c r="H70" s="223"/>
      <c r="I70" s="226"/>
      <c r="J70" s="226"/>
      <c r="K70" s="226"/>
      <c r="L70" s="222"/>
    </row>
    <row r="71" spans="1:12" s="1" customFormat="1" ht="42" customHeight="1" x14ac:dyDescent="0.3">
      <c r="A71" s="2"/>
      <c r="B71" s="2"/>
      <c r="C71" s="2"/>
      <c r="D71" s="2"/>
      <c r="E71" s="2"/>
      <c r="F71" s="2"/>
      <c r="G71" s="2"/>
      <c r="H71" s="224"/>
      <c r="I71" s="226"/>
      <c r="J71" s="226"/>
      <c r="K71" s="226"/>
      <c r="L71" s="222"/>
    </row>
    <row r="72" spans="1:12" s="1" customFormat="1" ht="37.5" customHeight="1" x14ac:dyDescent="0.25">
      <c r="A72" s="2"/>
      <c r="B72" s="2"/>
      <c r="C72" s="2"/>
      <c r="D72" s="2"/>
      <c r="E72" s="2"/>
      <c r="F72" s="2"/>
      <c r="G72" s="2"/>
      <c r="H72" s="223"/>
      <c r="I72" s="227"/>
      <c r="J72" s="227"/>
      <c r="K72" s="227"/>
      <c r="L72" s="225"/>
    </row>
    <row r="73" spans="1:12" s="1" customFormat="1" ht="35.25" customHeight="1" x14ac:dyDescent="0.25">
      <c r="A73" s="228" t="s">
        <v>299</v>
      </c>
      <c r="B73" s="228"/>
      <c r="C73" s="228" t="s">
        <v>300</v>
      </c>
      <c r="D73" s="228"/>
      <c r="E73" s="228"/>
      <c r="F73" s="228"/>
      <c r="G73" s="228" t="s">
        <v>301</v>
      </c>
      <c r="H73" s="228"/>
      <c r="I73" s="228"/>
      <c r="J73" s="228"/>
      <c r="K73" s="228"/>
      <c r="L73" s="228"/>
    </row>
  </sheetData>
  <mergeCells count="24">
    <mergeCell ref="A9:A10"/>
    <mergeCell ref="B9:B10"/>
    <mergeCell ref="C9:C10"/>
    <mergeCell ref="D9:D10"/>
    <mergeCell ref="E9:E10"/>
    <mergeCell ref="G1:L1"/>
    <mergeCell ref="G2:L2"/>
    <mergeCell ref="H3:J3"/>
    <mergeCell ref="A5:L5"/>
    <mergeCell ref="I7:L7"/>
    <mergeCell ref="F9:F10"/>
    <mergeCell ref="G9:G10"/>
    <mergeCell ref="H9:H10"/>
    <mergeCell ref="I9:K9"/>
    <mergeCell ref="L9:L10"/>
    <mergeCell ref="A73:B73"/>
    <mergeCell ref="C73:F73"/>
    <mergeCell ref="G73:L73"/>
    <mergeCell ref="A12:B12"/>
    <mergeCell ref="A67:C67"/>
    <mergeCell ref="G68:L68"/>
    <mergeCell ref="A69:B69"/>
    <mergeCell ref="C69:F69"/>
    <mergeCell ref="G69:L69"/>
  </mergeCells>
  <pageMargins left="0.55000000000000004" right="0.27890625000000002" top="0.75" bottom="0.75" header="0.3" footer="0.3"/>
  <pageSetup paperSize="9" scale="6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KHOA CNTT</vt:lpstr>
      <vt:lpstr>P.QTDV</vt:lpstr>
      <vt:lpstr>K. MAY</vt:lpstr>
      <vt:lpstr>K. NHIET LANH</vt:lpstr>
      <vt:lpstr>TT DIEU HANH</vt:lpstr>
      <vt:lpstr>K. XAY 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VatTu</cp:lastModifiedBy>
  <dcterms:created xsi:type="dcterms:W3CDTF">2020-07-01T00:51:32Z</dcterms:created>
  <dcterms:modified xsi:type="dcterms:W3CDTF">2020-07-01T03:08:47Z</dcterms:modified>
</cp:coreProperties>
</file>